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10" activeTab="0"/>
  </bookViews>
  <sheets>
    <sheet name="様式１　年度報告様式" sheetId="1" r:id="rId1"/>
    <sheet name="検査結果集計" sheetId="2" r:id="rId2"/>
    <sheet name="検査回数集計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2">'検査回数集計'!$A$1:$J$24</definedName>
    <definedName name="_xlnm.Print_Area" localSheetId="1">'検査結果集計'!$A$1:$AB$59</definedName>
  </definedNames>
  <calcPr fullCalcOnLoad="1"/>
</workbook>
</file>

<file path=xl/sharedStrings.xml><?xml version="1.0" encoding="utf-8"?>
<sst xmlns="http://schemas.openxmlformats.org/spreadsheetml/2006/main" count="229" uniqueCount="169">
  <si>
    <t>検査項目</t>
  </si>
  <si>
    <t>検査年月日</t>
  </si>
  <si>
    <t>受検者数</t>
  </si>
  <si>
    <t>専用水道</t>
  </si>
  <si>
    <t>小規模水道</t>
  </si>
  <si>
    <t>定期検査</t>
  </si>
  <si>
    <t>臨時検査</t>
  </si>
  <si>
    <t>検　　　査
対象者数</t>
  </si>
  <si>
    <t>上水道事業</t>
  </si>
  <si>
    <t>水道用水
供給事業</t>
  </si>
  <si>
    <t>飲 料 水
供給施設</t>
  </si>
  <si>
    <t>連絡先（電話番号）</t>
  </si>
  <si>
    <t>検　　　査
陽性者数</t>
  </si>
  <si>
    <t>簡易水道
事　　業</t>
  </si>
  <si>
    <t>○定期水質検査集計表</t>
  </si>
  <si>
    <t>事業区分</t>
  </si>
  <si>
    <t>上水道</t>
  </si>
  <si>
    <t>簡易水道</t>
  </si>
  <si>
    <t>飲料水供給施設</t>
  </si>
  <si>
    <t>給水区域区分</t>
  </si>
  <si>
    <t>井波</t>
  </si>
  <si>
    <t>井口</t>
  </si>
  <si>
    <t>城端</t>
  </si>
  <si>
    <t>福光</t>
  </si>
  <si>
    <t>福野</t>
  </si>
  <si>
    <t>平</t>
  </si>
  <si>
    <t>上平</t>
  </si>
  <si>
    <t>利賀</t>
  </si>
  <si>
    <t>項　目　名</t>
  </si>
  <si>
    <t xml:space="preserve"> 基  準  値</t>
  </si>
  <si>
    <t>超過</t>
  </si>
  <si>
    <t>一般細菌</t>
  </si>
  <si>
    <r>
      <t>100</t>
    </r>
    <r>
      <rPr>
        <sz val="9"/>
        <rFont val="ＭＳ Ｐ明朝"/>
        <family val="1"/>
      </rPr>
      <t>個／ｍｌ</t>
    </r>
  </si>
  <si>
    <t>大腸菌</t>
  </si>
  <si>
    <t>検出されないこと</t>
  </si>
  <si>
    <t>カドミウム</t>
  </si>
  <si>
    <r>
      <t>0.003</t>
    </r>
    <r>
      <rPr>
        <sz val="9"/>
        <rFont val="ＭＳ Ｐ明朝"/>
        <family val="1"/>
      </rPr>
      <t>㎎</t>
    </r>
    <r>
      <rPr>
        <sz val="9"/>
        <rFont val="Times New Roman"/>
        <family val="1"/>
      </rPr>
      <t>/l</t>
    </r>
    <r>
      <rPr>
        <sz val="9"/>
        <rFont val="ＭＳ Ｐ明朝"/>
        <family val="1"/>
      </rPr>
      <t>以下</t>
    </r>
  </si>
  <si>
    <t>水　　　銀</t>
  </si>
  <si>
    <r>
      <t>0.0005</t>
    </r>
    <r>
      <rPr>
        <sz val="9"/>
        <rFont val="ＭＳ Ｐ明朝"/>
        <family val="1"/>
      </rPr>
      <t>㎎</t>
    </r>
    <r>
      <rPr>
        <sz val="9"/>
        <rFont val="Times New Roman"/>
        <family val="1"/>
      </rPr>
      <t>/l</t>
    </r>
    <r>
      <rPr>
        <sz val="9"/>
        <rFont val="ＭＳ Ｐ明朝"/>
        <family val="1"/>
      </rPr>
      <t>以下</t>
    </r>
  </si>
  <si>
    <t>セ　レ　ン</t>
  </si>
  <si>
    <r>
      <t>0.01</t>
    </r>
    <r>
      <rPr>
        <sz val="9"/>
        <rFont val="ＭＳ Ｐ明朝"/>
        <family val="1"/>
      </rPr>
      <t>㎎</t>
    </r>
    <r>
      <rPr>
        <sz val="9"/>
        <rFont val="Times New Roman"/>
        <family val="1"/>
      </rPr>
      <t>/l</t>
    </r>
    <r>
      <rPr>
        <sz val="9"/>
        <rFont val="ＭＳ Ｐ明朝"/>
        <family val="1"/>
      </rPr>
      <t>以下</t>
    </r>
  </si>
  <si>
    <t>鉛</t>
  </si>
  <si>
    <t>ヒ　　　素</t>
  </si>
  <si>
    <t>六価クロム</t>
  </si>
  <si>
    <r>
      <t>0.05</t>
    </r>
    <r>
      <rPr>
        <sz val="9"/>
        <rFont val="ＭＳ Ｐ明朝"/>
        <family val="1"/>
      </rPr>
      <t>㎎</t>
    </r>
    <r>
      <rPr>
        <sz val="9"/>
        <rFont val="Times New Roman"/>
        <family val="1"/>
      </rPr>
      <t>/l</t>
    </r>
    <r>
      <rPr>
        <sz val="9"/>
        <rFont val="ＭＳ Ｐ明朝"/>
        <family val="1"/>
      </rPr>
      <t>以下</t>
    </r>
  </si>
  <si>
    <t>シ　ア　ン</t>
  </si>
  <si>
    <t>硝酸態窒素及び亜硝酸態窒素</t>
  </si>
  <si>
    <r>
      <t>10</t>
    </r>
    <r>
      <rPr>
        <sz val="9"/>
        <rFont val="ＭＳ Ｐ明朝"/>
        <family val="1"/>
      </rPr>
      <t>㎎</t>
    </r>
    <r>
      <rPr>
        <sz val="9"/>
        <rFont val="Times New Roman"/>
        <family val="1"/>
      </rPr>
      <t>/l</t>
    </r>
    <r>
      <rPr>
        <sz val="9"/>
        <rFont val="ＭＳ Ｐ明朝"/>
        <family val="1"/>
      </rPr>
      <t>以下</t>
    </r>
  </si>
  <si>
    <t>フ　ッ　素</t>
  </si>
  <si>
    <r>
      <t>0.8</t>
    </r>
    <r>
      <rPr>
        <sz val="9"/>
        <rFont val="ＭＳ Ｐ明朝"/>
        <family val="1"/>
      </rPr>
      <t>㎎</t>
    </r>
    <r>
      <rPr>
        <sz val="9"/>
        <rFont val="Times New Roman"/>
        <family val="1"/>
      </rPr>
      <t>/l</t>
    </r>
    <r>
      <rPr>
        <sz val="9"/>
        <rFont val="ＭＳ Ｐ明朝"/>
        <family val="1"/>
      </rPr>
      <t>以下</t>
    </r>
  </si>
  <si>
    <t>ホ　ウ　素</t>
  </si>
  <si>
    <r>
      <t>1.0</t>
    </r>
    <r>
      <rPr>
        <sz val="9"/>
        <rFont val="ＭＳ Ｐ明朝"/>
        <family val="1"/>
      </rPr>
      <t>㎎</t>
    </r>
    <r>
      <rPr>
        <sz val="9"/>
        <rFont val="Times New Roman"/>
        <family val="1"/>
      </rPr>
      <t>/l</t>
    </r>
    <r>
      <rPr>
        <sz val="9"/>
        <rFont val="ＭＳ Ｐ明朝"/>
        <family val="1"/>
      </rPr>
      <t>以下</t>
    </r>
  </si>
  <si>
    <t>四塩化炭素</t>
  </si>
  <si>
    <r>
      <t>0.002</t>
    </r>
    <r>
      <rPr>
        <sz val="9"/>
        <rFont val="ＭＳ Ｐ明朝"/>
        <family val="1"/>
      </rPr>
      <t>㎎</t>
    </r>
    <r>
      <rPr>
        <sz val="9"/>
        <rFont val="Times New Roman"/>
        <family val="1"/>
      </rPr>
      <t>/l</t>
    </r>
    <r>
      <rPr>
        <sz val="9"/>
        <rFont val="ＭＳ Ｐ明朝"/>
        <family val="1"/>
      </rPr>
      <t>以下</t>
    </r>
  </si>
  <si>
    <t>1,4‐ｼﾞｵｷｻﾝ</t>
  </si>
  <si>
    <r>
      <t>0.05</t>
    </r>
    <r>
      <rPr>
        <sz val="9"/>
        <rFont val="ＭＳ Ｐ明朝"/>
        <family val="1"/>
      </rPr>
      <t>㎎</t>
    </r>
    <r>
      <rPr>
        <sz val="9"/>
        <rFont val="Times New Roman"/>
        <family val="1"/>
      </rPr>
      <t>/l</t>
    </r>
    <r>
      <rPr>
        <sz val="9"/>
        <rFont val="ＭＳ Ｐ明朝"/>
        <family val="1"/>
      </rPr>
      <t>以下</t>
    </r>
  </si>
  <si>
    <r>
      <t>0.02</t>
    </r>
    <r>
      <rPr>
        <sz val="9"/>
        <rFont val="ＭＳ Ｐ明朝"/>
        <family val="1"/>
      </rPr>
      <t>㎎</t>
    </r>
    <r>
      <rPr>
        <sz val="9"/>
        <rFont val="Times New Roman"/>
        <family val="1"/>
      </rPr>
      <t>/l</t>
    </r>
    <r>
      <rPr>
        <sz val="9"/>
        <rFont val="ＭＳ Ｐ明朝"/>
        <family val="1"/>
      </rPr>
      <t>以下</t>
    </r>
  </si>
  <si>
    <r>
      <t>0.04</t>
    </r>
    <r>
      <rPr>
        <sz val="9"/>
        <rFont val="ＭＳ Ｐ明朝"/>
        <family val="1"/>
      </rPr>
      <t>㎎</t>
    </r>
    <r>
      <rPr>
        <sz val="9"/>
        <rFont val="Times New Roman"/>
        <family val="1"/>
      </rPr>
      <t>/l</t>
    </r>
    <r>
      <rPr>
        <sz val="9"/>
        <rFont val="ＭＳ Ｐ明朝"/>
        <family val="1"/>
      </rPr>
      <t>以下</t>
    </r>
  </si>
  <si>
    <t>ｼﾞｸﾛﾛﾒﾀﾝ</t>
  </si>
  <si>
    <t>ﾃﾄﾗｸﾛﾛｴﾁﾚﾝ</t>
  </si>
  <si>
    <t>ﾄﾘｸﾛﾛｴﾁﾚﾝ</t>
  </si>
  <si>
    <r>
      <t>0.03</t>
    </r>
    <r>
      <rPr>
        <sz val="9"/>
        <rFont val="ＭＳ Ｐ明朝"/>
        <family val="1"/>
      </rPr>
      <t>㎎</t>
    </r>
    <r>
      <rPr>
        <sz val="9"/>
        <rFont val="Times New Roman"/>
        <family val="1"/>
      </rPr>
      <t>/l</t>
    </r>
    <r>
      <rPr>
        <sz val="9"/>
        <rFont val="ＭＳ Ｐ明朝"/>
        <family val="1"/>
      </rPr>
      <t>以下</t>
    </r>
  </si>
  <si>
    <t>ﾍﾞﾝｾﾞﾝ</t>
  </si>
  <si>
    <t>塩素酸</t>
  </si>
  <si>
    <r>
      <t>0.6</t>
    </r>
    <r>
      <rPr>
        <sz val="9"/>
        <rFont val="ＭＳ Ｐ明朝"/>
        <family val="1"/>
      </rPr>
      <t>㎎</t>
    </r>
    <r>
      <rPr>
        <sz val="9"/>
        <rFont val="Times New Roman"/>
        <family val="1"/>
      </rPr>
      <t>/l</t>
    </r>
    <r>
      <rPr>
        <sz val="9"/>
        <rFont val="ＭＳ Ｐ明朝"/>
        <family val="1"/>
      </rPr>
      <t>以下</t>
    </r>
  </si>
  <si>
    <t>ｸﾛﾛ酢酸</t>
  </si>
  <si>
    <r>
      <t>0.02</t>
    </r>
    <r>
      <rPr>
        <sz val="9"/>
        <rFont val="ＭＳ Ｐ明朝"/>
        <family val="1"/>
      </rPr>
      <t>㎎</t>
    </r>
    <r>
      <rPr>
        <sz val="9"/>
        <rFont val="Times New Roman"/>
        <family val="1"/>
      </rPr>
      <t>/l</t>
    </r>
    <r>
      <rPr>
        <sz val="9"/>
        <rFont val="ＭＳ Ｐ明朝"/>
        <family val="1"/>
      </rPr>
      <t>以下</t>
    </r>
  </si>
  <si>
    <t>ｸﾛﾛﾎﾙﾑ</t>
  </si>
  <si>
    <r>
      <t>0.06</t>
    </r>
    <r>
      <rPr>
        <sz val="9"/>
        <rFont val="ＭＳ Ｐ明朝"/>
        <family val="1"/>
      </rPr>
      <t>㎎</t>
    </r>
    <r>
      <rPr>
        <sz val="9"/>
        <rFont val="Times New Roman"/>
        <family val="1"/>
      </rPr>
      <t>/l</t>
    </r>
    <r>
      <rPr>
        <sz val="9"/>
        <rFont val="ＭＳ Ｐ明朝"/>
        <family val="1"/>
      </rPr>
      <t>以下</t>
    </r>
  </si>
  <si>
    <t>ｼﾞｸﾛﾛ酢酸</t>
  </si>
  <si>
    <r>
      <t>0.04</t>
    </r>
    <r>
      <rPr>
        <sz val="9"/>
        <rFont val="ＭＳ Ｐ明朝"/>
        <family val="1"/>
      </rPr>
      <t>㎎</t>
    </r>
    <r>
      <rPr>
        <sz val="9"/>
        <rFont val="Times New Roman"/>
        <family val="1"/>
      </rPr>
      <t>/l</t>
    </r>
    <r>
      <rPr>
        <sz val="9"/>
        <rFont val="ＭＳ Ｐ明朝"/>
        <family val="1"/>
      </rPr>
      <t>以下</t>
    </r>
  </si>
  <si>
    <t>ｼﾞﾌﾞﾛﾓｸﾛﾛﾒﾀﾝ</t>
  </si>
  <si>
    <r>
      <t>0.1</t>
    </r>
    <r>
      <rPr>
        <sz val="9"/>
        <rFont val="ＭＳ Ｐ明朝"/>
        <family val="1"/>
      </rPr>
      <t>㎎</t>
    </r>
    <r>
      <rPr>
        <sz val="9"/>
        <rFont val="Times New Roman"/>
        <family val="1"/>
      </rPr>
      <t>/l</t>
    </r>
    <r>
      <rPr>
        <sz val="9"/>
        <rFont val="ＭＳ Ｐ明朝"/>
        <family val="1"/>
      </rPr>
      <t>以下</t>
    </r>
  </si>
  <si>
    <t>臭素酸</t>
  </si>
  <si>
    <r>
      <t>0.01</t>
    </r>
    <r>
      <rPr>
        <sz val="9"/>
        <rFont val="ＭＳ Ｐ明朝"/>
        <family val="1"/>
      </rPr>
      <t>㎎</t>
    </r>
    <r>
      <rPr>
        <sz val="9"/>
        <rFont val="Times New Roman"/>
        <family val="1"/>
      </rPr>
      <t>/l</t>
    </r>
    <r>
      <rPr>
        <sz val="9"/>
        <rFont val="ＭＳ Ｐ明朝"/>
        <family val="1"/>
      </rPr>
      <t>以下</t>
    </r>
  </si>
  <si>
    <t>総ﾄﾘﾊﾛﾒﾀﾝ</t>
  </si>
  <si>
    <t>ﾄﾘｸﾛﾛ酢酸</t>
  </si>
  <si>
    <r>
      <t>0.</t>
    </r>
    <r>
      <rPr>
        <sz val="9"/>
        <rFont val="ＭＳ Ｐ明朝"/>
        <family val="1"/>
      </rPr>
      <t>２㎎</t>
    </r>
    <r>
      <rPr>
        <sz val="9"/>
        <rFont val="Times New Roman"/>
        <family val="1"/>
      </rPr>
      <t>/l</t>
    </r>
    <r>
      <rPr>
        <sz val="9"/>
        <rFont val="ＭＳ Ｐ明朝"/>
        <family val="1"/>
      </rPr>
      <t>以下</t>
    </r>
  </si>
  <si>
    <t>ﾌﾞﾛﾓｼﾞｸﾛﾛﾒﾀﾝ</t>
  </si>
  <si>
    <r>
      <t>0.03</t>
    </r>
    <r>
      <rPr>
        <sz val="9"/>
        <rFont val="ＭＳ Ｐ明朝"/>
        <family val="1"/>
      </rPr>
      <t>㎎</t>
    </r>
    <r>
      <rPr>
        <sz val="9"/>
        <rFont val="Times New Roman"/>
        <family val="1"/>
      </rPr>
      <t>/l</t>
    </r>
    <r>
      <rPr>
        <sz val="9"/>
        <rFont val="ＭＳ Ｐ明朝"/>
        <family val="1"/>
      </rPr>
      <t>以下</t>
    </r>
  </si>
  <si>
    <t>ﾌﾞﾛﾓﾎﾙﾑ</t>
  </si>
  <si>
    <r>
      <t>0.09</t>
    </r>
    <r>
      <rPr>
        <sz val="9"/>
        <rFont val="ＭＳ Ｐ明朝"/>
        <family val="1"/>
      </rPr>
      <t>㎎</t>
    </r>
    <r>
      <rPr>
        <sz val="9"/>
        <rFont val="Times New Roman"/>
        <family val="1"/>
      </rPr>
      <t>/l</t>
    </r>
    <r>
      <rPr>
        <sz val="9"/>
        <rFont val="ＭＳ Ｐ明朝"/>
        <family val="1"/>
      </rPr>
      <t>以下</t>
    </r>
  </si>
  <si>
    <t>ﾎﾙﾑｱﾙﾃﾞﾋﾄﾞ</t>
  </si>
  <si>
    <r>
      <t>0.08</t>
    </r>
    <r>
      <rPr>
        <sz val="9"/>
        <rFont val="ＭＳ Ｐ明朝"/>
        <family val="1"/>
      </rPr>
      <t>㎎</t>
    </r>
    <r>
      <rPr>
        <sz val="9"/>
        <rFont val="Times New Roman"/>
        <family val="1"/>
      </rPr>
      <t>/l</t>
    </r>
    <r>
      <rPr>
        <sz val="9"/>
        <rFont val="ＭＳ Ｐ明朝"/>
        <family val="1"/>
      </rPr>
      <t>以下</t>
    </r>
  </si>
  <si>
    <r>
      <t>亜</t>
    </r>
    <r>
      <rPr>
        <sz val="9"/>
        <rFont val="Century"/>
        <family val="1"/>
      </rPr>
      <t xml:space="preserve">      </t>
    </r>
    <r>
      <rPr>
        <sz val="9"/>
        <rFont val="ＭＳ Ｐ明朝"/>
        <family val="1"/>
      </rPr>
      <t>鉛</t>
    </r>
  </si>
  <si>
    <r>
      <t>1.0</t>
    </r>
    <r>
      <rPr>
        <sz val="9"/>
        <rFont val="ＭＳ Ｐ明朝"/>
        <family val="1"/>
      </rPr>
      <t>㎎</t>
    </r>
    <r>
      <rPr>
        <sz val="9"/>
        <rFont val="Times New Roman"/>
        <family val="1"/>
      </rPr>
      <t>/l</t>
    </r>
    <r>
      <rPr>
        <sz val="9"/>
        <rFont val="ＭＳ Ｐ明朝"/>
        <family val="1"/>
      </rPr>
      <t>以下</t>
    </r>
  </si>
  <si>
    <t>アルミニウム</t>
  </si>
  <si>
    <r>
      <t>0.2</t>
    </r>
    <r>
      <rPr>
        <sz val="9"/>
        <rFont val="ＭＳ Ｐ明朝"/>
        <family val="1"/>
      </rPr>
      <t>㎎</t>
    </r>
    <r>
      <rPr>
        <sz val="9"/>
        <rFont val="Times New Roman"/>
        <family val="1"/>
      </rPr>
      <t>/l</t>
    </r>
    <r>
      <rPr>
        <sz val="9"/>
        <rFont val="ＭＳ Ｐ明朝"/>
        <family val="1"/>
      </rPr>
      <t>以下</t>
    </r>
  </si>
  <si>
    <t>鉄</t>
  </si>
  <si>
    <r>
      <t>0.3</t>
    </r>
    <r>
      <rPr>
        <sz val="9"/>
        <rFont val="ＭＳ Ｐ明朝"/>
        <family val="1"/>
      </rPr>
      <t>㎎</t>
    </r>
    <r>
      <rPr>
        <sz val="9"/>
        <rFont val="Times New Roman"/>
        <family val="1"/>
      </rPr>
      <t>/l</t>
    </r>
    <r>
      <rPr>
        <sz val="9"/>
        <rFont val="ＭＳ Ｐ明朝"/>
        <family val="1"/>
      </rPr>
      <t>以下</t>
    </r>
  </si>
  <si>
    <t>銅</t>
  </si>
  <si>
    <t>ナトリウム</t>
  </si>
  <si>
    <r>
      <t>200</t>
    </r>
    <r>
      <rPr>
        <sz val="9"/>
        <rFont val="ＭＳ Ｐ明朝"/>
        <family val="1"/>
      </rPr>
      <t>㎎</t>
    </r>
    <r>
      <rPr>
        <sz val="9"/>
        <rFont val="Times New Roman"/>
        <family val="1"/>
      </rPr>
      <t>/l</t>
    </r>
    <r>
      <rPr>
        <sz val="9"/>
        <rFont val="ＭＳ Ｐ明朝"/>
        <family val="1"/>
      </rPr>
      <t>以下</t>
    </r>
  </si>
  <si>
    <t>マンガン</t>
  </si>
  <si>
    <t>塩化物イオン</t>
  </si>
  <si>
    <t>ｶﾙｼｳﾑ､ﾏｸﾞﾈｼｳﾑ等(硬度）</t>
  </si>
  <si>
    <r>
      <t>300</t>
    </r>
    <r>
      <rPr>
        <sz val="9"/>
        <rFont val="ＭＳ Ｐ明朝"/>
        <family val="1"/>
      </rPr>
      <t>㎎</t>
    </r>
    <r>
      <rPr>
        <sz val="9"/>
        <rFont val="Times New Roman"/>
        <family val="1"/>
      </rPr>
      <t>/l</t>
    </r>
    <r>
      <rPr>
        <sz val="9"/>
        <rFont val="ＭＳ Ｐ明朝"/>
        <family val="1"/>
      </rPr>
      <t>以下</t>
    </r>
  </si>
  <si>
    <t>蒸発残留物</t>
  </si>
  <si>
    <r>
      <t>500</t>
    </r>
    <r>
      <rPr>
        <sz val="9"/>
        <rFont val="ＭＳ Ｐ明朝"/>
        <family val="1"/>
      </rPr>
      <t>㎎</t>
    </r>
    <r>
      <rPr>
        <sz val="9"/>
        <rFont val="Times New Roman"/>
        <family val="1"/>
      </rPr>
      <t>/l</t>
    </r>
    <r>
      <rPr>
        <sz val="9"/>
        <rFont val="ＭＳ Ｐ明朝"/>
        <family val="1"/>
      </rPr>
      <t>以下</t>
    </r>
  </si>
  <si>
    <t>陰イオン界面活性剤</t>
  </si>
  <si>
    <r>
      <t>0.2</t>
    </r>
    <r>
      <rPr>
        <sz val="9"/>
        <rFont val="ＭＳ Ｐ明朝"/>
        <family val="1"/>
      </rPr>
      <t>㎎</t>
    </r>
    <r>
      <rPr>
        <sz val="9"/>
        <rFont val="Times New Roman"/>
        <family val="1"/>
      </rPr>
      <t>/l</t>
    </r>
    <r>
      <rPr>
        <sz val="9"/>
        <rFont val="ＭＳ Ｐ明朝"/>
        <family val="1"/>
      </rPr>
      <t>以下</t>
    </r>
  </si>
  <si>
    <t>ジェオスミン</t>
  </si>
  <si>
    <r>
      <t>0.00001</t>
    </r>
    <r>
      <rPr>
        <sz val="9"/>
        <rFont val="ＭＳ Ｐ明朝"/>
        <family val="1"/>
      </rPr>
      <t>㎎</t>
    </r>
    <r>
      <rPr>
        <sz val="9"/>
        <rFont val="Times New Roman"/>
        <family val="1"/>
      </rPr>
      <t>/l</t>
    </r>
    <r>
      <rPr>
        <sz val="9"/>
        <rFont val="ＭＳ Ｐ明朝"/>
        <family val="1"/>
      </rPr>
      <t>以下</t>
    </r>
  </si>
  <si>
    <t>2‐ﾒﾁﾙｲｿﾎﾞﾙﾈｵｰﾙ</t>
  </si>
  <si>
    <t>有機物等(全有機炭素の量)</t>
  </si>
  <si>
    <r>
      <rPr>
        <sz val="9"/>
        <rFont val="ＭＳ Ｐ明朝"/>
        <family val="1"/>
      </rPr>
      <t>3㎎</t>
    </r>
    <r>
      <rPr>
        <sz val="9"/>
        <rFont val="Times New Roman"/>
        <family val="1"/>
      </rPr>
      <t>/l</t>
    </r>
    <r>
      <rPr>
        <sz val="9"/>
        <rFont val="ＭＳ Ｐ明朝"/>
        <family val="1"/>
      </rPr>
      <t>以下</t>
    </r>
  </si>
  <si>
    <t>非イオン界面活性剤</t>
  </si>
  <si>
    <t>フェノール類</t>
  </si>
  <si>
    <r>
      <t>0.005</t>
    </r>
    <r>
      <rPr>
        <sz val="9"/>
        <rFont val="ＭＳ Ｐ明朝"/>
        <family val="1"/>
      </rPr>
      <t>㎎</t>
    </r>
    <r>
      <rPr>
        <sz val="9"/>
        <rFont val="Times New Roman"/>
        <family val="1"/>
      </rPr>
      <t>/l</t>
    </r>
    <r>
      <rPr>
        <sz val="9"/>
        <rFont val="ＭＳ Ｐ明朝"/>
        <family val="1"/>
      </rPr>
      <t>以下</t>
    </r>
  </si>
  <si>
    <t>ｐＨ値</t>
  </si>
  <si>
    <r>
      <t>5.8</t>
    </r>
    <r>
      <rPr>
        <sz val="9"/>
        <rFont val="ＭＳ Ｐ明朝"/>
        <family val="1"/>
      </rPr>
      <t>以上</t>
    </r>
    <r>
      <rPr>
        <sz val="9"/>
        <rFont val="Times New Roman"/>
        <family val="1"/>
      </rPr>
      <t>8.6</t>
    </r>
    <r>
      <rPr>
        <sz val="9"/>
        <rFont val="ＭＳ Ｐ明朝"/>
        <family val="1"/>
      </rPr>
      <t>以下</t>
    </r>
  </si>
  <si>
    <t>味</t>
  </si>
  <si>
    <t>異常でないこと</t>
  </si>
  <si>
    <r>
      <t>臭</t>
    </r>
    <r>
      <rPr>
        <sz val="9"/>
        <rFont val="Century"/>
        <family val="1"/>
      </rPr>
      <t xml:space="preserve">      </t>
    </r>
    <r>
      <rPr>
        <sz val="9"/>
        <rFont val="ＭＳ Ｐ明朝"/>
        <family val="1"/>
      </rPr>
      <t>気</t>
    </r>
  </si>
  <si>
    <r>
      <t>色</t>
    </r>
    <r>
      <rPr>
        <sz val="9"/>
        <rFont val="Century"/>
        <family val="1"/>
      </rPr>
      <t xml:space="preserve">      </t>
    </r>
    <r>
      <rPr>
        <sz val="9"/>
        <rFont val="ＭＳ Ｐ明朝"/>
        <family val="1"/>
      </rPr>
      <t>度</t>
    </r>
  </si>
  <si>
    <r>
      <t>5</t>
    </r>
    <r>
      <rPr>
        <sz val="9"/>
        <rFont val="ＭＳ Ｐ明朝"/>
        <family val="1"/>
      </rPr>
      <t>度以下</t>
    </r>
  </si>
  <si>
    <r>
      <t>濁</t>
    </r>
    <r>
      <rPr>
        <sz val="9"/>
        <rFont val="Century"/>
        <family val="1"/>
      </rPr>
      <t xml:space="preserve">      </t>
    </r>
    <r>
      <rPr>
        <sz val="9"/>
        <rFont val="ＭＳ Ｐ明朝"/>
        <family val="1"/>
      </rPr>
      <t>度</t>
    </r>
  </si>
  <si>
    <r>
      <t>2</t>
    </r>
    <r>
      <rPr>
        <sz val="9"/>
        <rFont val="ＭＳ Ｐ明朝"/>
        <family val="1"/>
      </rPr>
      <t>度以下</t>
    </r>
  </si>
  <si>
    <t>残留塩素</t>
  </si>
  <si>
    <t>各計</t>
  </si>
  <si>
    <t>10％超合計</t>
  </si>
  <si>
    <t>基準超過合計</t>
  </si>
  <si>
    <t>考慮しない→</t>
  </si>
  <si>
    <t>※亜鉛以下は、水道水が有すべき性状」であるため、10％超過項目の集計の対象としない。</t>
  </si>
  <si>
    <t>※ホルムアルデヒド以上は、「健康に関する項目」である為、１０％超過項目の対象。</t>
  </si>
  <si>
    <t>※一箇所に付き、年間通じて一回以上、何回でも、１０％を超えたら、１回とカウント</t>
  </si>
  <si>
    <t>浄</t>
  </si>
  <si>
    <t>原</t>
  </si>
  <si>
    <t>井波</t>
  </si>
  <si>
    <t>福野</t>
  </si>
  <si>
    <t>計</t>
  </si>
  <si>
    <t>備考</t>
  </si>
  <si>
    <t>※検査回数は、毎月検査と、計算した。全項目は、毎月検査と検査項目が重複しないので、カウントしなかった。</t>
  </si>
  <si>
    <t>※個人宅等から、調査依頼があったもの、水源に対する追加的な水質検査は、
　維持管理に関するものとは、該当しないものとして数量には、計上しなかった。</t>
  </si>
  <si>
    <r>
      <t>ｼｽ及びﾄﾗﾝｽ</t>
    </r>
    <r>
      <rPr>
        <sz val="9"/>
        <rFont val="Century"/>
        <family val="1"/>
      </rPr>
      <t>-1,2-</t>
    </r>
    <r>
      <rPr>
        <sz val="9"/>
        <rFont val="ＭＳ Ｐ明朝"/>
        <family val="1"/>
      </rPr>
      <t>ｼﾞｸﾛﾛｴﾁﾚﾝ</t>
    </r>
  </si>
  <si>
    <t>0763-23-2023</t>
  </si>
  <si>
    <t>亜硝酸態窒素</t>
  </si>
  <si>
    <r>
      <t>0.04</t>
    </r>
    <r>
      <rPr>
        <sz val="9"/>
        <rFont val="ＭＳ Ｐ明朝"/>
        <family val="1"/>
      </rPr>
      <t>㎎</t>
    </r>
    <r>
      <rPr>
        <sz val="9"/>
        <rFont val="Times New Roman"/>
        <family val="1"/>
      </rPr>
      <t>/l</t>
    </r>
    <r>
      <rPr>
        <sz val="9"/>
        <rFont val="ＭＳ Ｐ明朝"/>
        <family val="1"/>
      </rPr>
      <t>以下</t>
    </r>
  </si>
  <si>
    <t>○平成27年度水質検査回数集計</t>
  </si>
  <si>
    <t>様式１</t>
  </si>
  <si>
    <t>平成 ２８年 ４月 ２６日　</t>
  </si>
  <si>
    <t>　富山県厚生部長　殿</t>
  </si>
  <si>
    <t>報告者　氏名　南砺市長　　田中　　幹夫</t>
  </si>
  <si>
    <t>　（法人又は組合にあっては、名称）</t>
  </si>
  <si>
    <t>平成２７年度水質検査及び健康診断結果の報告について</t>
  </si>
  <si>
    <t>　このことについて、次のとおり報告します。</t>
  </si>
  <si>
    <t>１　共通事項</t>
  </si>
  <si>
    <t>水道技術管理者名</t>
  </si>
  <si>
    <t>担当者名</t>
  </si>
  <si>
    <t>米林　昭裕</t>
  </si>
  <si>
    <t>施設名（専用水道の場合のみ）</t>
  </si>
  <si>
    <t>２　水質検査結果（浄水：基準項目）</t>
  </si>
  <si>
    <t>　　　　　　　　　　　　　       種別
項目</t>
  </si>
  <si>
    <t>定期検査計画箇所数</t>
  </si>
  <si>
    <r>
      <t>定期検査実施箇所数</t>
    </r>
    <r>
      <rPr>
        <vertAlign val="superscript"/>
        <sz val="12"/>
        <rFont val="ＭＳ Ｐ明朝"/>
        <family val="1"/>
      </rPr>
      <t>１）</t>
    </r>
  </si>
  <si>
    <t>臨時検査実施箇所数</t>
  </si>
  <si>
    <r>
      <t>基準値超過等件数</t>
    </r>
    <r>
      <rPr>
        <vertAlign val="superscript"/>
        <sz val="12"/>
        <rFont val="ＭＳ Ｐ明朝"/>
        <family val="1"/>
      </rPr>
      <t>２）</t>
    </r>
  </si>
  <si>
    <t>水質検査機関名（全て記載のこと）</t>
  </si>
  <si>
    <t>砺波広域圏事務組合水道事業所、富山県衛生研究所</t>
  </si>
  <si>
    <t>３　健康診断結果（検便）</t>
  </si>
  <si>
    <t>検査陽性者に
講じた措置</t>
  </si>
  <si>
    <t>H27.6.30～7.1</t>
  </si>
  <si>
    <t>腸内検査</t>
  </si>
  <si>
    <t>H27.12.15～12.16</t>
  </si>
  <si>
    <t>注１）水質検査計画どおりの定期検査（項目及び検査回数）を行った箇所数を記載してください。</t>
  </si>
  <si>
    <t>注２）臨時報告が必要となる事例が発生した件数を記載してください。</t>
  </si>
  <si>
    <t>注）該当する箇所のみ記載してください。</t>
  </si>
  <si>
    <t>注）欄内に記載できない場合は、別紙に記載の上、添付してください。</t>
  </si>
  <si>
    <t>上下水道課長　城寳　秀伸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</si>
</sst>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9"/>
      <name val="Times New Roman"/>
      <family val="1"/>
    </font>
    <font>
      <sz val="9"/>
      <name val="Century"/>
      <family val="1"/>
    </font>
    <font>
      <sz val="10"/>
      <name val="ＭＳ Ｐゴシック"/>
      <family val="3"/>
    </font>
    <font>
      <sz val="12"/>
      <name val="ＭＳ 明朝"/>
      <family val="1"/>
    </font>
    <font>
      <vertAlign val="superscript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9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9" fontId="8" fillId="0" borderId="10" xfId="0" applyNumberFormat="1" applyFont="1" applyBorder="1" applyAlignment="1">
      <alignment horizontal="center"/>
    </xf>
    <xf numFmtId="0" fontId="7" fillId="0" borderId="13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right"/>
      <protection locked="0"/>
    </xf>
    <xf numFmtId="0" fontId="8" fillId="0" borderId="11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7" fillId="0" borderId="14" xfId="0" applyFont="1" applyBorder="1" applyAlignment="1" applyProtection="1">
      <alignment horizontal="center"/>
      <protection locked="0"/>
    </xf>
    <xf numFmtId="0" fontId="8" fillId="0" borderId="13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7" fillId="0" borderId="13" xfId="0" applyFont="1" applyBorder="1" applyAlignment="1" applyProtection="1">
      <alignment horizontal="center" shrinkToFit="1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right"/>
      <protection locked="0"/>
    </xf>
    <xf numFmtId="0" fontId="8" fillId="0" borderId="19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7" fillId="0" borderId="16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right"/>
      <protection locked="0"/>
    </xf>
    <xf numFmtId="0" fontId="7" fillId="0" borderId="14" xfId="0" applyFont="1" applyBorder="1" applyAlignment="1" applyProtection="1">
      <alignment horizontal="right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right"/>
      <protection locked="0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 shrinkToFit="1"/>
    </xf>
    <xf numFmtId="0" fontId="12" fillId="0" borderId="10" xfId="0" applyFont="1" applyFill="1" applyBorder="1" applyAlignment="1">
      <alignment horizontal="center" shrinkToFit="1"/>
    </xf>
    <xf numFmtId="0" fontId="12" fillId="0" borderId="16" xfId="0" applyFont="1" applyFill="1" applyBorder="1" applyAlignment="1">
      <alignment shrinkToFit="1"/>
    </xf>
    <xf numFmtId="0" fontId="12" fillId="0" borderId="27" xfId="0" applyFont="1" applyFill="1" applyBorder="1" applyAlignment="1">
      <alignment shrinkToFit="1"/>
    </xf>
    <xf numFmtId="0" fontId="12" fillId="0" borderId="17" xfId="0" applyFont="1" applyFill="1" applyBorder="1" applyAlignment="1">
      <alignment shrinkToFit="1"/>
    </xf>
    <xf numFmtId="0" fontId="12" fillId="0" borderId="13" xfId="0" applyFont="1" applyFill="1" applyBorder="1" applyAlignment="1">
      <alignment shrinkToFit="1"/>
    </xf>
    <xf numFmtId="0" fontId="12" fillId="0" borderId="28" xfId="0" applyFont="1" applyFill="1" applyBorder="1" applyAlignment="1">
      <alignment shrinkToFit="1"/>
    </xf>
    <xf numFmtId="0" fontId="12" fillId="0" borderId="18" xfId="0" applyFont="1" applyFill="1" applyBorder="1" applyAlignment="1">
      <alignment shrinkToFit="1"/>
    </xf>
    <xf numFmtId="0" fontId="12" fillId="0" borderId="19" xfId="0" applyFont="1" applyFill="1" applyBorder="1" applyAlignment="1">
      <alignment shrinkToFit="1"/>
    </xf>
    <xf numFmtId="0" fontId="12" fillId="0" borderId="29" xfId="0" applyFont="1" applyFill="1" applyBorder="1" applyAlignment="1">
      <alignment shrinkToFit="1"/>
    </xf>
    <xf numFmtId="0" fontId="12" fillId="0" borderId="21" xfId="0" applyFont="1" applyFill="1" applyBorder="1" applyAlignment="1">
      <alignment shrinkToFit="1"/>
    </xf>
    <xf numFmtId="0" fontId="49" fillId="0" borderId="30" xfId="0" applyFont="1" applyBorder="1" applyAlignment="1" applyProtection="1">
      <alignment horizontal="center"/>
      <protection locked="0"/>
    </xf>
    <xf numFmtId="0" fontId="49" fillId="0" borderId="31" xfId="0" applyFont="1" applyBorder="1" applyAlignment="1" applyProtection="1">
      <alignment horizontal="center"/>
      <protection locked="0"/>
    </xf>
    <xf numFmtId="0" fontId="49" fillId="0" borderId="32" xfId="0" applyFont="1" applyBorder="1" applyAlignment="1" applyProtection="1">
      <alignment horizontal="center" shrinkToFit="1"/>
      <protection locked="0"/>
    </xf>
    <xf numFmtId="0" fontId="49" fillId="0" borderId="31" xfId="0" applyFont="1" applyBorder="1" applyAlignment="1" applyProtection="1">
      <alignment horizontal="center" shrinkToFit="1"/>
      <protection locked="0"/>
    </xf>
    <xf numFmtId="0" fontId="49" fillId="0" borderId="33" xfId="0" applyFont="1" applyBorder="1" applyAlignment="1" applyProtection="1">
      <alignment horizontal="center"/>
      <protection locked="0"/>
    </xf>
    <xf numFmtId="0" fontId="49" fillId="0" borderId="34" xfId="0" applyFont="1" applyBorder="1" applyAlignment="1" applyProtection="1">
      <alignment horizontal="center" shrinkToFit="1"/>
      <protection locked="0"/>
    </xf>
    <xf numFmtId="0" fontId="50" fillId="0" borderId="31" xfId="0" applyFont="1" applyBorder="1" applyAlignment="1" applyProtection="1">
      <alignment horizontal="center"/>
      <protection locked="0"/>
    </xf>
    <xf numFmtId="0" fontId="49" fillId="0" borderId="35" xfId="0" applyFont="1" applyBorder="1" applyAlignment="1" applyProtection="1">
      <alignment horizontal="center"/>
      <protection locked="0"/>
    </xf>
    <xf numFmtId="0" fontId="12" fillId="0" borderId="23" xfId="0" applyFont="1" applyFill="1" applyBorder="1" applyAlignment="1">
      <alignment shrinkToFit="1"/>
    </xf>
    <xf numFmtId="0" fontId="12" fillId="0" borderId="36" xfId="0" applyFont="1" applyFill="1" applyBorder="1" applyAlignment="1">
      <alignment shrinkToFit="1"/>
    </xf>
    <xf numFmtId="0" fontId="12" fillId="0" borderId="37" xfId="0" applyFont="1" applyFill="1" applyBorder="1" applyAlignment="1">
      <alignment shrinkToFit="1"/>
    </xf>
    <xf numFmtId="0" fontId="8" fillId="0" borderId="38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horizontal="distributed" vertical="center"/>
      <protection/>
    </xf>
    <xf numFmtId="0" fontId="3" fillId="34" borderId="0" xfId="0" applyFont="1" applyFill="1" applyAlignment="1" applyProtection="1">
      <alignment horizontal="left" vertical="center"/>
      <protection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Alignment="1" applyProtection="1">
      <alignment vertical="center"/>
      <protection locked="0"/>
    </xf>
    <xf numFmtId="0" fontId="3" fillId="34" borderId="0" xfId="0" applyFont="1" applyFill="1" applyAlignment="1" applyProtection="1">
      <alignment horizontal="center" vertical="center"/>
      <protection locked="0"/>
    </xf>
    <xf numFmtId="0" fontId="3" fillId="34" borderId="0" xfId="0" applyFont="1" applyFill="1" applyAlignment="1" applyProtection="1">
      <alignment horizontal="centerContinuous" vertical="center"/>
      <protection/>
    </xf>
    <xf numFmtId="0" fontId="3" fillId="34" borderId="0" xfId="0" applyFont="1" applyFill="1" applyAlignment="1" applyProtection="1">
      <alignment horizontal="centerContinuous" vertical="center"/>
      <protection locked="0"/>
    </xf>
    <xf numFmtId="0" fontId="6" fillId="34" borderId="0" xfId="0" applyFont="1" applyFill="1" applyAlignment="1">
      <alignment vertical="center"/>
    </xf>
    <xf numFmtId="0" fontId="13" fillId="34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wrapText="1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34" borderId="46" xfId="0" applyFont="1" applyFill="1" applyBorder="1" applyAlignment="1" applyProtection="1">
      <alignment vertical="center"/>
      <protection locked="0"/>
    </xf>
    <xf numFmtId="0" fontId="3" fillId="34" borderId="46" xfId="0" applyFont="1" applyFill="1" applyBorder="1" applyAlignment="1" applyProtection="1">
      <alignment horizontal="center" vertical="center"/>
      <protection locked="0"/>
    </xf>
    <xf numFmtId="0" fontId="3" fillId="34" borderId="26" xfId="0" applyFont="1" applyFill="1" applyBorder="1" applyAlignment="1" applyProtection="1">
      <alignment horizontal="center" vertical="center"/>
      <protection locked="0"/>
    </xf>
    <xf numFmtId="0" fontId="3" fillId="33" borderId="4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57" fontId="3" fillId="34" borderId="10" xfId="0" applyNumberFormat="1" applyFont="1" applyFill="1" applyBorder="1" applyAlignment="1" applyProtection="1">
      <alignment vertical="center" shrinkToFit="1"/>
      <protection locked="0"/>
    </xf>
    <xf numFmtId="0" fontId="3" fillId="34" borderId="10" xfId="0" applyFont="1" applyFill="1" applyBorder="1" applyAlignment="1" applyProtection="1">
      <alignment vertical="center"/>
      <protection locked="0"/>
    </xf>
    <xf numFmtId="0" fontId="3" fillId="34" borderId="10" xfId="0" applyFont="1" applyFill="1" applyBorder="1" applyAlignment="1">
      <alignment vertical="center"/>
    </xf>
    <xf numFmtId="0" fontId="3" fillId="34" borderId="26" xfId="0" applyFont="1" applyFill="1" applyBorder="1" applyAlignment="1" applyProtection="1">
      <alignment vertical="center"/>
      <protection locked="0"/>
    </xf>
    <xf numFmtId="0" fontId="3" fillId="34" borderId="25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13" fillId="34" borderId="0" xfId="0" applyFont="1" applyFill="1" applyAlignment="1">
      <alignment horizontal="right" vertical="center"/>
    </xf>
    <xf numFmtId="0" fontId="3" fillId="34" borderId="0" xfId="0" applyFont="1" applyFill="1" applyAlignment="1" applyProtection="1">
      <alignment vertical="center"/>
      <protection/>
    </xf>
    <xf numFmtId="0" fontId="3" fillId="34" borderId="0" xfId="0" applyFont="1" applyFill="1" applyAlignment="1">
      <alignment horizontal="center" vertical="center"/>
    </xf>
    <xf numFmtId="0" fontId="3" fillId="33" borderId="25" xfId="0" applyFont="1" applyFill="1" applyBorder="1" applyAlignment="1">
      <alignment horizontal="center" vertical="center" shrinkToFit="1"/>
    </xf>
    <xf numFmtId="0" fontId="3" fillId="33" borderId="46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 applyProtection="1">
      <alignment vertical="center" shrinkToFit="1"/>
      <protection locked="0"/>
    </xf>
    <xf numFmtId="0" fontId="3" fillId="0" borderId="26" xfId="0" applyFont="1" applyFill="1" applyBorder="1" applyAlignment="1" applyProtection="1">
      <alignment vertical="center" shrinkToFit="1"/>
      <protection locked="0"/>
    </xf>
    <xf numFmtId="0" fontId="3" fillId="33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/>
    </xf>
    <xf numFmtId="0" fontId="13" fillId="33" borderId="46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>
      <alignment horizontal="center" vertical="center" shrinkToFit="1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2" fillId="33" borderId="48" xfId="0" applyFont="1" applyFill="1" applyBorder="1" applyAlignment="1">
      <alignment horizontal="left" vertical="center" wrapText="1"/>
    </xf>
    <xf numFmtId="0" fontId="2" fillId="33" borderId="49" xfId="0" applyFont="1" applyFill="1" applyBorder="1" applyAlignment="1">
      <alignment horizontal="left" vertical="center"/>
    </xf>
    <xf numFmtId="0" fontId="2" fillId="33" borderId="50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0" fontId="3" fillId="33" borderId="46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3" fillId="33" borderId="51" xfId="0" applyFont="1" applyFill="1" applyBorder="1" applyAlignment="1">
      <alignment horizontal="center" vertical="center" textRotation="255"/>
    </xf>
    <xf numFmtId="0" fontId="3" fillId="33" borderId="34" xfId="0" applyFont="1" applyFill="1" applyBorder="1" applyAlignment="1">
      <alignment horizontal="center" vertical="center" textRotation="255"/>
    </xf>
    <xf numFmtId="0" fontId="3" fillId="33" borderId="52" xfId="0" applyFont="1" applyFill="1" applyBorder="1" applyAlignment="1">
      <alignment horizontal="center" vertical="center" textRotation="255"/>
    </xf>
    <xf numFmtId="0" fontId="3" fillId="34" borderId="25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 shrinkToFit="1"/>
    </xf>
    <xf numFmtId="0" fontId="3" fillId="33" borderId="46" xfId="0" applyFont="1" applyFill="1" applyBorder="1" applyAlignment="1">
      <alignment horizontal="left" vertical="center" shrinkToFit="1"/>
    </xf>
    <xf numFmtId="0" fontId="3" fillId="33" borderId="26" xfId="0" applyFont="1" applyFill="1" applyBorder="1" applyAlignment="1">
      <alignment horizontal="left" vertical="center" shrinkToFit="1"/>
    </xf>
    <xf numFmtId="0" fontId="8" fillId="0" borderId="2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2" fillId="0" borderId="0" xfId="0" applyFont="1" applyFill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04&#19978;&#19979;&#27700;&#36947;&#35506;\H26\&#27700;&#36947;&#24037;&#21209;&#20418;\H26&#27700;&#36074;\H26&#27700;&#36074;&#26908;&#26619;&#32080;&#26524;\6&#2417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9&#31119;&#20809;&#22320;&#21306;&#65288;&#31777;&#2770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&#20117;&#278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&#20117;&#214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3&#22478;&#3147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4&#31119;&#20809;&#22320;&#21306;&#65288;&#19978;&#27700;&#36947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5&#31119;&#3732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6&#241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7&#19978;&#2417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8&#21033;&#3603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下梨"/>
      <sheetName val="梨谷"/>
      <sheetName val="小来栖"/>
      <sheetName val="田向"/>
      <sheetName val="上梨"/>
      <sheetName val="篭度"/>
      <sheetName val="下出"/>
      <sheetName val="高草嶺"/>
      <sheetName val="杉尾"/>
      <sheetName val="祖山"/>
      <sheetName val="Sheet1"/>
    </sheetNames>
    <sheetDataSet>
      <sheetData sheetId="10">
        <row r="4">
          <cell r="G4">
            <v>0</v>
          </cell>
          <cell r="H4">
            <v>0</v>
          </cell>
        </row>
        <row r="5">
          <cell r="G5">
            <v>0</v>
          </cell>
          <cell r="H5">
            <v>0</v>
          </cell>
        </row>
        <row r="6">
          <cell r="G6">
            <v>0</v>
          </cell>
          <cell r="H6">
            <v>0</v>
          </cell>
        </row>
        <row r="7">
          <cell r="G7">
            <v>0</v>
          </cell>
          <cell r="H7">
            <v>0</v>
          </cell>
        </row>
        <row r="8">
          <cell r="G8">
            <v>0</v>
          </cell>
          <cell r="H8">
            <v>0</v>
          </cell>
        </row>
        <row r="9">
          <cell r="G9">
            <v>0</v>
          </cell>
          <cell r="H9">
            <v>0</v>
          </cell>
        </row>
        <row r="10">
          <cell r="G10">
            <v>0</v>
          </cell>
          <cell r="H10">
            <v>0</v>
          </cell>
        </row>
        <row r="11">
          <cell r="G11">
            <v>0</v>
          </cell>
          <cell r="H11">
            <v>0</v>
          </cell>
        </row>
        <row r="12">
          <cell r="G12">
            <v>0</v>
          </cell>
          <cell r="H12">
            <v>0</v>
          </cell>
        </row>
        <row r="13">
          <cell r="G13">
            <v>0</v>
          </cell>
          <cell r="H13">
            <v>0</v>
          </cell>
        </row>
        <row r="14">
          <cell r="G14">
            <v>0</v>
          </cell>
          <cell r="H14">
            <v>0</v>
          </cell>
        </row>
        <row r="15">
          <cell r="G15">
            <v>0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</row>
        <row r="19">
          <cell r="G19">
            <v>0</v>
          </cell>
          <cell r="H19">
            <v>0</v>
          </cell>
        </row>
        <row r="20">
          <cell r="G20">
            <v>0</v>
          </cell>
          <cell r="H20">
            <v>0</v>
          </cell>
        </row>
        <row r="21">
          <cell r="G21">
            <v>0</v>
          </cell>
          <cell r="H21">
            <v>0</v>
          </cell>
        </row>
        <row r="22">
          <cell r="G22">
            <v>0</v>
          </cell>
          <cell r="H22">
            <v>0</v>
          </cell>
        </row>
        <row r="23">
          <cell r="G23">
            <v>0</v>
          </cell>
          <cell r="H23">
            <v>0</v>
          </cell>
        </row>
        <row r="24">
          <cell r="G24">
            <v>0</v>
          </cell>
          <cell r="H24">
            <v>0</v>
          </cell>
        </row>
        <row r="25">
          <cell r="G25">
            <v>0</v>
          </cell>
          <cell r="H25">
            <v>0</v>
          </cell>
        </row>
        <row r="26">
          <cell r="G26">
            <v>0</v>
          </cell>
          <cell r="H26">
            <v>0</v>
          </cell>
        </row>
        <row r="27">
          <cell r="G27">
            <v>0</v>
          </cell>
          <cell r="H27">
            <v>0</v>
          </cell>
        </row>
        <row r="28">
          <cell r="G28">
            <v>0</v>
          </cell>
          <cell r="H28">
            <v>0</v>
          </cell>
        </row>
        <row r="29">
          <cell r="G29">
            <v>0</v>
          </cell>
          <cell r="H29">
            <v>0</v>
          </cell>
        </row>
        <row r="30">
          <cell r="G30">
            <v>0</v>
          </cell>
          <cell r="H30">
            <v>0</v>
          </cell>
        </row>
        <row r="31">
          <cell r="G31">
            <v>0</v>
          </cell>
          <cell r="H31">
            <v>0</v>
          </cell>
        </row>
        <row r="32">
          <cell r="G32">
            <v>0</v>
          </cell>
          <cell r="H32">
            <v>0</v>
          </cell>
        </row>
        <row r="33">
          <cell r="G33">
            <v>0</v>
          </cell>
          <cell r="H33">
            <v>0</v>
          </cell>
        </row>
        <row r="34">
          <cell r="G34">
            <v>0</v>
          </cell>
          <cell r="H34">
            <v>0</v>
          </cell>
        </row>
        <row r="35">
          <cell r="G35">
            <v>0</v>
          </cell>
          <cell r="H35">
            <v>0</v>
          </cell>
        </row>
        <row r="36">
          <cell r="G36">
            <v>0</v>
          </cell>
          <cell r="H36">
            <v>0</v>
          </cell>
        </row>
        <row r="37">
          <cell r="G37">
            <v>0</v>
          </cell>
          <cell r="H37">
            <v>0</v>
          </cell>
        </row>
        <row r="38">
          <cell r="G38">
            <v>0</v>
          </cell>
          <cell r="H38">
            <v>0</v>
          </cell>
        </row>
        <row r="39">
          <cell r="G39">
            <v>0</v>
          </cell>
          <cell r="H39">
            <v>0</v>
          </cell>
        </row>
        <row r="40">
          <cell r="G40">
            <v>0</v>
          </cell>
          <cell r="H40">
            <v>0</v>
          </cell>
        </row>
        <row r="41">
          <cell r="G41">
            <v>0</v>
          </cell>
          <cell r="H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  <cell r="H44">
            <v>0</v>
          </cell>
        </row>
        <row r="45">
          <cell r="G45">
            <v>0</v>
          </cell>
          <cell r="H45">
            <v>0</v>
          </cell>
        </row>
        <row r="46">
          <cell r="G46">
            <v>0</v>
          </cell>
          <cell r="H46">
            <v>0</v>
          </cell>
        </row>
        <row r="47">
          <cell r="G47">
            <v>0</v>
          </cell>
          <cell r="H47">
            <v>0</v>
          </cell>
        </row>
        <row r="48">
          <cell r="G48">
            <v>0</v>
          </cell>
          <cell r="H48">
            <v>0</v>
          </cell>
        </row>
        <row r="49">
          <cell r="G49">
            <v>0</v>
          </cell>
          <cell r="H49">
            <v>0</v>
          </cell>
        </row>
        <row r="50">
          <cell r="G50">
            <v>0</v>
          </cell>
          <cell r="H50">
            <v>0</v>
          </cell>
        </row>
        <row r="51">
          <cell r="G51">
            <v>0</v>
          </cell>
          <cell r="H51">
            <v>0</v>
          </cell>
        </row>
        <row r="52">
          <cell r="G52">
            <v>0</v>
          </cell>
          <cell r="H52">
            <v>0</v>
          </cell>
        </row>
        <row r="53">
          <cell r="G53">
            <v>0</v>
          </cell>
          <cell r="H53">
            <v>0</v>
          </cell>
        </row>
        <row r="54">
          <cell r="G54">
            <v>0</v>
          </cell>
          <cell r="H54">
            <v>0</v>
          </cell>
        </row>
        <row r="55">
          <cell r="G55">
            <v>0</v>
          </cell>
          <cell r="H55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小山簡水"/>
      <sheetName val="川合田"/>
      <sheetName val="西勝寺"/>
      <sheetName val="Sheet2"/>
    </sheetNames>
    <sheetDataSet>
      <sheetData sheetId="3">
        <row r="4">
          <cell r="C4">
            <v>0</v>
          </cell>
          <cell r="D4">
            <v>0</v>
          </cell>
        </row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1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1</v>
          </cell>
        </row>
        <row r="44">
          <cell r="C44">
            <v>0</v>
          </cell>
          <cell r="D44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8">
          <cell r="C48">
            <v>0</v>
          </cell>
          <cell r="D48">
            <v>0</v>
          </cell>
        </row>
        <row r="49">
          <cell r="C49">
            <v>0</v>
          </cell>
          <cell r="D49">
            <v>0</v>
          </cell>
        </row>
        <row r="50">
          <cell r="C50">
            <v>0</v>
          </cell>
          <cell r="D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0</v>
          </cell>
          <cell r="D53">
            <v>0</v>
          </cell>
        </row>
        <row r="54"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山斐"/>
      <sheetName val="岩屋"/>
      <sheetName val="高瀬"/>
      <sheetName val="院瀬見"/>
      <sheetName val="集計"/>
    </sheetNames>
    <sheetDataSet>
      <sheetData sheetId="4">
        <row r="4">
          <cell r="C4">
            <v>0</v>
          </cell>
          <cell r="D4">
            <v>0</v>
          </cell>
        </row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2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8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10</v>
          </cell>
        </row>
        <row r="27">
          <cell r="C27">
            <v>0</v>
          </cell>
          <cell r="D27">
            <v>3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7</v>
          </cell>
        </row>
        <row r="31">
          <cell r="C31">
            <v>0</v>
          </cell>
          <cell r="D31">
            <v>13</v>
          </cell>
        </row>
        <row r="32">
          <cell r="C32">
            <v>0</v>
          </cell>
          <cell r="D32">
            <v>5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4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1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8">
          <cell r="C48">
            <v>0</v>
          </cell>
          <cell r="D48">
            <v>0</v>
          </cell>
        </row>
        <row r="49">
          <cell r="C49">
            <v>0</v>
          </cell>
          <cell r="D49">
            <v>5</v>
          </cell>
        </row>
        <row r="50">
          <cell r="C50">
            <v>0</v>
          </cell>
          <cell r="D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0</v>
          </cell>
          <cell r="D53">
            <v>0</v>
          </cell>
        </row>
        <row r="54"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井口高区配水系"/>
      <sheetName val="井口低区配水系"/>
      <sheetName val="大野配水系"/>
      <sheetName val="集計"/>
    </sheetNames>
    <sheetDataSet>
      <sheetData sheetId="3">
        <row r="4">
          <cell r="C4">
            <v>0</v>
          </cell>
          <cell r="D4">
            <v>0</v>
          </cell>
        </row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3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2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6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3</v>
          </cell>
        </row>
        <row r="31">
          <cell r="C31">
            <v>0</v>
          </cell>
          <cell r="D31">
            <v>5</v>
          </cell>
        </row>
        <row r="32">
          <cell r="C32">
            <v>0</v>
          </cell>
          <cell r="D32">
            <v>2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3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1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8">
          <cell r="C48">
            <v>0</v>
          </cell>
          <cell r="D48">
            <v>0</v>
          </cell>
        </row>
        <row r="49">
          <cell r="C49">
            <v>0</v>
          </cell>
          <cell r="D49">
            <v>7</v>
          </cell>
        </row>
        <row r="50">
          <cell r="C50">
            <v>0</v>
          </cell>
          <cell r="D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0</v>
          </cell>
          <cell r="D53">
            <v>0</v>
          </cell>
        </row>
        <row r="54"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上見"/>
      <sheetName val="野口"/>
      <sheetName val="信末"/>
      <sheetName val="長楽寺"/>
      <sheetName val="次郎丸"/>
      <sheetName val="東西原"/>
      <sheetName val="集計"/>
    </sheetNames>
    <sheetDataSet>
      <sheetData sheetId="6">
        <row r="4">
          <cell r="C4">
            <v>0</v>
          </cell>
          <cell r="D4">
            <v>0</v>
          </cell>
        </row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1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4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6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17</v>
          </cell>
        </row>
        <row r="27">
          <cell r="C27">
            <v>0</v>
          </cell>
          <cell r="D27">
            <v>8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10</v>
          </cell>
        </row>
        <row r="31">
          <cell r="C31">
            <v>0</v>
          </cell>
          <cell r="D31">
            <v>22</v>
          </cell>
        </row>
        <row r="32">
          <cell r="C32">
            <v>0</v>
          </cell>
          <cell r="D32">
            <v>10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6</v>
          </cell>
        </row>
        <row r="37">
          <cell r="C37">
            <v>0</v>
          </cell>
          <cell r="D37">
            <v>1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7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8">
          <cell r="C48">
            <v>0</v>
          </cell>
          <cell r="D48">
            <v>0</v>
          </cell>
        </row>
        <row r="49">
          <cell r="C49">
            <v>0</v>
          </cell>
          <cell r="D49">
            <v>5</v>
          </cell>
        </row>
        <row r="50">
          <cell r="C50">
            <v>0</v>
          </cell>
          <cell r="D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0</v>
          </cell>
          <cell r="D53">
            <v>0</v>
          </cell>
        </row>
        <row r="54"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大西"/>
      <sheetName val="樋瀬戸"/>
      <sheetName val="吉見"/>
      <sheetName val="糸谷"/>
      <sheetName val="舘"/>
      <sheetName val="小山"/>
      <sheetName val="アローザ"/>
      <sheetName val="人母"/>
      <sheetName val="砂子谷"/>
      <sheetName val="土山"/>
      <sheetName val="小又"/>
      <sheetName val="三軒茶屋"/>
      <sheetName val="湯谷"/>
      <sheetName val="蔵原"/>
      <sheetName val="Sheet1"/>
    </sheetNames>
    <sheetDataSet>
      <sheetData sheetId="14">
        <row r="4">
          <cell r="C4">
            <v>0</v>
          </cell>
          <cell r="D4">
            <v>0</v>
          </cell>
        </row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2</v>
          </cell>
        </row>
        <row r="10">
          <cell r="C10">
            <v>0</v>
          </cell>
          <cell r="D10">
            <v>3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1</v>
          </cell>
        </row>
        <row r="15">
          <cell r="C15">
            <v>0</v>
          </cell>
          <cell r="D15">
            <v>6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28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9</v>
          </cell>
        </row>
        <row r="27">
          <cell r="C27">
            <v>0</v>
          </cell>
          <cell r="D27">
            <v>8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11</v>
          </cell>
        </row>
        <row r="31">
          <cell r="C31">
            <v>0</v>
          </cell>
          <cell r="D31">
            <v>19</v>
          </cell>
        </row>
        <row r="32">
          <cell r="C32">
            <v>0</v>
          </cell>
          <cell r="D32">
            <v>6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1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6</v>
          </cell>
        </row>
        <row r="37">
          <cell r="C37">
            <v>0</v>
          </cell>
          <cell r="D37">
            <v>15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1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71</v>
          </cell>
        </row>
        <row r="43">
          <cell r="C43">
            <v>0</v>
          </cell>
          <cell r="D43">
            <v>12</v>
          </cell>
        </row>
        <row r="44">
          <cell r="C44">
            <v>0</v>
          </cell>
          <cell r="D44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8">
          <cell r="C48">
            <v>0</v>
          </cell>
          <cell r="D48">
            <v>0</v>
          </cell>
        </row>
        <row r="49">
          <cell r="C49">
            <v>0</v>
          </cell>
          <cell r="D49">
            <v>10</v>
          </cell>
        </row>
        <row r="50">
          <cell r="C50">
            <v>0</v>
          </cell>
          <cell r="D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0</v>
          </cell>
          <cell r="D53">
            <v>15</v>
          </cell>
        </row>
        <row r="54">
          <cell r="C54">
            <v>0</v>
          </cell>
          <cell r="D54">
            <v>1</v>
          </cell>
        </row>
        <row r="55">
          <cell r="C55">
            <v>0</v>
          </cell>
          <cell r="D5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森清"/>
      <sheetName val="高堀"/>
      <sheetName val="集計"/>
    </sheetNames>
    <sheetDataSet>
      <sheetData sheetId="2">
        <row r="4">
          <cell r="C4">
            <v>0</v>
          </cell>
          <cell r="D4">
            <v>0</v>
          </cell>
        </row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1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2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3</v>
          </cell>
        </row>
        <row r="27">
          <cell r="C27">
            <v>0</v>
          </cell>
          <cell r="D27">
            <v>3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3</v>
          </cell>
        </row>
        <row r="31">
          <cell r="C31">
            <v>0</v>
          </cell>
          <cell r="D31">
            <v>6</v>
          </cell>
        </row>
        <row r="32">
          <cell r="C32">
            <v>0</v>
          </cell>
          <cell r="D32">
            <v>3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2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7</v>
          </cell>
        </row>
        <row r="43">
          <cell r="C43">
            <v>0</v>
          </cell>
          <cell r="D43">
            <v>1</v>
          </cell>
        </row>
        <row r="44">
          <cell r="C44">
            <v>0</v>
          </cell>
          <cell r="D44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8">
          <cell r="C48">
            <v>0</v>
          </cell>
          <cell r="D48">
            <v>0</v>
          </cell>
        </row>
        <row r="49">
          <cell r="C49">
            <v>0</v>
          </cell>
          <cell r="D49">
            <v>1</v>
          </cell>
        </row>
        <row r="50">
          <cell r="C50">
            <v>0</v>
          </cell>
          <cell r="D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0</v>
          </cell>
          <cell r="D53">
            <v>0</v>
          </cell>
        </row>
        <row r="54"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下梨"/>
      <sheetName val="梨谷"/>
      <sheetName val="小来栖"/>
      <sheetName val="田向"/>
      <sheetName val="上梨"/>
      <sheetName val="篭渡"/>
      <sheetName val="下出"/>
      <sheetName val="高草嶺"/>
      <sheetName val="杉尾"/>
      <sheetName val="祖山"/>
      <sheetName val="Sheet1"/>
    </sheetNames>
    <sheetDataSet>
      <sheetData sheetId="10">
        <row r="4">
          <cell r="C4">
            <v>0</v>
          </cell>
          <cell r="D4">
            <v>0</v>
          </cell>
        </row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1</v>
          </cell>
        </row>
        <row r="10">
          <cell r="C10">
            <v>0</v>
          </cell>
          <cell r="D10">
            <v>1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1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3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4</v>
          </cell>
        </row>
        <row r="38">
          <cell r="C38">
            <v>0</v>
          </cell>
          <cell r="D38">
            <v>1</v>
          </cell>
        </row>
        <row r="39">
          <cell r="C39">
            <v>0</v>
          </cell>
          <cell r="D39">
            <v>1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107</v>
          </cell>
        </row>
        <row r="43">
          <cell r="C43">
            <v>0</v>
          </cell>
          <cell r="D43">
            <v>10</v>
          </cell>
        </row>
        <row r="44">
          <cell r="C44">
            <v>0</v>
          </cell>
          <cell r="D44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8">
          <cell r="C48">
            <v>0</v>
          </cell>
          <cell r="D48">
            <v>0</v>
          </cell>
        </row>
        <row r="49">
          <cell r="C49">
            <v>0</v>
          </cell>
          <cell r="D49">
            <v>1</v>
          </cell>
        </row>
        <row r="50">
          <cell r="C50">
            <v>0</v>
          </cell>
          <cell r="D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0</v>
          </cell>
          <cell r="D53">
            <v>4</v>
          </cell>
        </row>
        <row r="54"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成出"/>
      <sheetName val="楮"/>
      <sheetName val="西赤尾"/>
      <sheetName val="田下"/>
      <sheetName val="菅沼"/>
      <sheetName val="漆谷"/>
      <sheetName val="細島"/>
      <sheetName val="小原"/>
      <sheetName val="猪谷"/>
      <sheetName val="ﾀｶﾝﾎﾞｰ"/>
      <sheetName val="フッ素調査"/>
      <sheetName val="Sheet1"/>
    </sheetNames>
    <sheetDataSet>
      <sheetData sheetId="11">
        <row r="4">
          <cell r="C4">
            <v>0</v>
          </cell>
          <cell r="D4">
            <v>0</v>
          </cell>
        </row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1</v>
          </cell>
        </row>
        <row r="10">
          <cell r="C10">
            <v>0</v>
          </cell>
          <cell r="D10">
            <v>5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6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2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1</v>
          </cell>
        </row>
        <row r="27">
          <cell r="C27">
            <v>0</v>
          </cell>
          <cell r="D27">
            <v>2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1</v>
          </cell>
        </row>
        <row r="31">
          <cell r="C31">
            <v>0</v>
          </cell>
          <cell r="D31">
            <v>2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1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25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8</v>
          </cell>
        </row>
        <row r="42">
          <cell r="C42">
            <v>0</v>
          </cell>
          <cell r="D42">
            <v>88</v>
          </cell>
        </row>
        <row r="43">
          <cell r="C43">
            <v>0</v>
          </cell>
          <cell r="D43">
            <v>7</v>
          </cell>
        </row>
        <row r="44">
          <cell r="C44">
            <v>0</v>
          </cell>
          <cell r="D44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8">
          <cell r="C48">
            <v>0</v>
          </cell>
          <cell r="D48">
            <v>0</v>
          </cell>
        </row>
        <row r="49">
          <cell r="C49">
            <v>0</v>
          </cell>
          <cell r="D49">
            <v>9</v>
          </cell>
        </row>
        <row r="50">
          <cell r="C50">
            <v>0</v>
          </cell>
          <cell r="D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0</v>
          </cell>
          <cell r="D53">
            <v>25</v>
          </cell>
        </row>
        <row r="54">
          <cell r="C54">
            <v>0</v>
          </cell>
          <cell r="D54">
            <v>8</v>
          </cell>
        </row>
        <row r="55">
          <cell r="C55">
            <v>0</v>
          </cell>
          <cell r="D5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大勘場"/>
      <sheetName val="千束"/>
      <sheetName val="坂上"/>
      <sheetName val="細島"/>
      <sheetName val="北島"/>
      <sheetName val="上百瀬"/>
      <sheetName val="中村"/>
      <sheetName val="島地"/>
      <sheetName val="利賀"/>
      <sheetName val="長崎"/>
      <sheetName val="Sheet1"/>
    </sheetNames>
    <sheetDataSet>
      <sheetData sheetId="10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4</v>
          </cell>
          <cell r="I24">
            <v>0</v>
          </cell>
          <cell r="J24">
            <v>3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1</v>
          </cell>
          <cell r="I36">
            <v>0</v>
          </cell>
          <cell r="J36">
            <v>0</v>
          </cell>
        </row>
        <row r="37">
          <cell r="E37">
            <v>0</v>
          </cell>
          <cell r="F37">
            <v>8</v>
          </cell>
          <cell r="G37">
            <v>0</v>
          </cell>
          <cell r="H37">
            <v>9</v>
          </cell>
          <cell r="I37">
            <v>0</v>
          </cell>
          <cell r="J37">
            <v>3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60</v>
          </cell>
          <cell r="G42">
            <v>0</v>
          </cell>
          <cell r="H42">
            <v>21</v>
          </cell>
          <cell r="I42">
            <v>0</v>
          </cell>
          <cell r="J42">
            <v>33</v>
          </cell>
        </row>
        <row r="43">
          <cell r="E43">
            <v>0</v>
          </cell>
          <cell r="F43">
            <v>5</v>
          </cell>
          <cell r="G43">
            <v>0</v>
          </cell>
          <cell r="H43">
            <v>1</v>
          </cell>
          <cell r="I43">
            <v>0</v>
          </cell>
          <cell r="J43">
            <v>3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E49">
            <v>0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3</v>
          </cell>
          <cell r="G53">
            <v>0</v>
          </cell>
          <cell r="H53">
            <v>8</v>
          </cell>
          <cell r="I53">
            <v>0</v>
          </cell>
          <cell r="J53">
            <v>2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15</v>
          </cell>
          <cell r="I54">
            <v>0</v>
          </cell>
          <cell r="J54">
            <v>8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workbookViewId="0" topLeftCell="A1">
      <selection activeCell="D13" sqref="D13:E13"/>
    </sheetView>
  </sheetViews>
  <sheetFormatPr defaultColWidth="9.00390625" defaultRowHeight="24.75" customHeight="1"/>
  <cols>
    <col min="1" max="1" width="4.00390625" style="3" customWidth="1"/>
    <col min="2" max="2" width="14.00390625" style="3" customWidth="1"/>
    <col min="3" max="3" width="11.25390625" style="3" customWidth="1"/>
    <col min="4" max="9" width="10.50390625" style="3" customWidth="1"/>
    <col min="10" max="16384" width="9.00390625" style="3" customWidth="1"/>
  </cols>
  <sheetData>
    <row r="1" spans="1:9" ht="14.25">
      <c r="A1" s="65" t="s">
        <v>139</v>
      </c>
      <c r="B1" s="65"/>
      <c r="C1" s="65"/>
      <c r="D1" s="65"/>
      <c r="E1" s="65"/>
      <c r="F1" s="65"/>
      <c r="G1" s="65"/>
      <c r="H1" s="65"/>
      <c r="I1" s="65"/>
    </row>
    <row r="2" spans="1:9" ht="24.75" customHeight="1">
      <c r="A2" s="92" t="s">
        <v>140</v>
      </c>
      <c r="B2" s="92"/>
      <c r="C2" s="92"/>
      <c r="D2" s="92"/>
      <c r="E2" s="92"/>
      <c r="F2" s="92"/>
      <c r="G2" s="92"/>
      <c r="H2" s="92"/>
      <c r="I2" s="92"/>
    </row>
    <row r="3" spans="1:9" ht="24.75" customHeight="1">
      <c r="A3" s="66" t="s">
        <v>141</v>
      </c>
      <c r="B3" s="66"/>
      <c r="C3" s="66"/>
      <c r="D3" s="66"/>
      <c r="E3" s="66"/>
      <c r="F3" s="66"/>
      <c r="G3" s="66"/>
      <c r="H3" s="66"/>
      <c r="I3" s="67"/>
    </row>
    <row r="4" spans="1:9" ht="31.5" customHeight="1">
      <c r="A4" s="66"/>
      <c r="B4" s="66"/>
      <c r="C4" s="66"/>
      <c r="D4" s="66"/>
      <c r="E4" s="65"/>
      <c r="F4" s="93" t="s">
        <v>142</v>
      </c>
      <c r="G4" s="93"/>
      <c r="H4" s="93"/>
      <c r="I4" s="93"/>
    </row>
    <row r="5" spans="1:9" ht="24.75" customHeight="1">
      <c r="A5" s="66"/>
      <c r="B5" s="66"/>
      <c r="C5" s="66"/>
      <c r="D5" s="66"/>
      <c r="E5" s="65"/>
      <c r="F5" s="68" t="s">
        <v>143</v>
      </c>
      <c r="G5" s="66"/>
      <c r="H5" s="66"/>
      <c r="I5" s="67"/>
    </row>
    <row r="6" spans="1:9" ht="18" customHeight="1">
      <c r="A6" s="66"/>
      <c r="B6" s="66"/>
      <c r="C6" s="66"/>
      <c r="D6" s="66"/>
      <c r="E6" s="66"/>
      <c r="F6" s="66"/>
      <c r="G6" s="66"/>
      <c r="H6" s="66"/>
      <c r="I6" s="69"/>
    </row>
    <row r="7" spans="1:9" ht="24.75" customHeight="1">
      <c r="A7" s="94" t="s">
        <v>144</v>
      </c>
      <c r="B7" s="94"/>
      <c r="C7" s="94"/>
      <c r="D7" s="94"/>
      <c r="E7" s="94"/>
      <c r="F7" s="94"/>
      <c r="G7" s="94"/>
      <c r="H7" s="94"/>
      <c r="I7" s="94"/>
    </row>
    <row r="8" spans="1:9" ht="15" customHeight="1">
      <c r="A8" s="65"/>
      <c r="B8" s="65"/>
      <c r="C8" s="65"/>
      <c r="D8" s="65"/>
      <c r="E8" s="65"/>
      <c r="F8" s="65"/>
      <c r="G8" s="65"/>
      <c r="H8" s="70"/>
      <c r="I8" s="65"/>
    </row>
    <row r="9" spans="1:9" ht="14.25">
      <c r="A9" s="68" t="s">
        <v>145</v>
      </c>
      <c r="B9" s="71"/>
      <c r="C9" s="66"/>
      <c r="D9" s="66"/>
      <c r="E9" s="66"/>
      <c r="F9" s="66"/>
      <c r="G9" s="66"/>
      <c r="H9" s="66"/>
      <c r="I9" s="66"/>
    </row>
    <row r="10" spans="1:9" ht="6" customHeight="1">
      <c r="A10" s="72"/>
      <c r="B10" s="73"/>
      <c r="C10" s="72"/>
      <c r="D10" s="72"/>
      <c r="E10" s="72"/>
      <c r="F10" s="72"/>
      <c r="G10" s="72"/>
      <c r="H10" s="72"/>
      <c r="I10" s="72"/>
    </row>
    <row r="11" spans="1:9" s="76" customFormat="1" ht="14.25">
      <c r="A11" s="74" t="s">
        <v>146</v>
      </c>
      <c r="B11" s="75"/>
      <c r="C11" s="75"/>
      <c r="D11" s="75"/>
      <c r="E11" s="75"/>
      <c r="F11" s="75"/>
      <c r="G11" s="75"/>
      <c r="H11" s="75"/>
      <c r="I11" s="75"/>
    </row>
    <row r="12" spans="1:9" s="76" customFormat="1" ht="24.75" customHeight="1">
      <c r="A12" s="95" t="s">
        <v>147</v>
      </c>
      <c r="B12" s="96"/>
      <c r="C12" s="97"/>
      <c r="D12" s="98" t="s">
        <v>168</v>
      </c>
      <c r="E12" s="99"/>
      <c r="F12" s="100" t="s">
        <v>11</v>
      </c>
      <c r="G12" s="100"/>
      <c r="H12" s="101" t="s">
        <v>135</v>
      </c>
      <c r="I12" s="102"/>
    </row>
    <row r="13" spans="1:9" s="78" customFormat="1" ht="24.75" customHeight="1">
      <c r="A13" s="104" t="s">
        <v>148</v>
      </c>
      <c r="B13" s="105"/>
      <c r="C13" s="106"/>
      <c r="D13" s="107" t="s">
        <v>149</v>
      </c>
      <c r="E13" s="108"/>
      <c r="F13" s="109" t="s">
        <v>150</v>
      </c>
      <c r="G13" s="109"/>
      <c r="H13" s="110"/>
      <c r="I13" s="111"/>
    </row>
    <row r="14" spans="1:9" ht="7.5" customHeight="1">
      <c r="A14" s="72"/>
      <c r="B14" s="73"/>
      <c r="C14" s="72"/>
      <c r="D14" s="72"/>
      <c r="E14" s="72"/>
      <c r="F14" s="72"/>
      <c r="G14" s="72"/>
      <c r="H14" s="72"/>
      <c r="I14" s="72"/>
    </row>
    <row r="15" spans="1:9" ht="18.75" customHeight="1">
      <c r="A15" s="74" t="s">
        <v>151</v>
      </c>
      <c r="B15" s="65"/>
      <c r="C15" s="65"/>
      <c r="D15" s="65"/>
      <c r="E15" s="65"/>
      <c r="F15" s="65"/>
      <c r="G15" s="65"/>
      <c r="H15" s="65"/>
      <c r="I15" s="65"/>
    </row>
    <row r="16" spans="1:9" s="1" customFormat="1" ht="27.75" customHeight="1">
      <c r="A16" s="112" t="s">
        <v>152</v>
      </c>
      <c r="B16" s="113"/>
      <c r="C16" s="114"/>
      <c r="D16" s="2" t="s">
        <v>8</v>
      </c>
      <c r="E16" s="2" t="s">
        <v>13</v>
      </c>
      <c r="F16" s="2" t="s">
        <v>9</v>
      </c>
      <c r="G16" s="2" t="s">
        <v>3</v>
      </c>
      <c r="H16" s="2" t="s">
        <v>10</v>
      </c>
      <c r="I16" s="2" t="s">
        <v>4</v>
      </c>
    </row>
    <row r="17" spans="1:9" ht="24.75" customHeight="1">
      <c r="A17" s="115" t="s">
        <v>153</v>
      </c>
      <c r="B17" s="116"/>
      <c r="C17" s="117"/>
      <c r="D17" s="79">
        <v>31</v>
      </c>
      <c r="E17" s="79">
        <v>28</v>
      </c>
      <c r="F17" s="79">
        <v>0</v>
      </c>
      <c r="G17" s="79">
        <v>0</v>
      </c>
      <c r="H17" s="79">
        <v>2</v>
      </c>
      <c r="I17" s="79">
        <v>1</v>
      </c>
    </row>
    <row r="18" spans="1:9" ht="24.75" customHeight="1">
      <c r="A18" s="123" t="s">
        <v>154</v>
      </c>
      <c r="B18" s="124"/>
      <c r="C18" s="125"/>
      <c r="D18" s="79">
        <v>31</v>
      </c>
      <c r="E18" s="79">
        <v>28</v>
      </c>
      <c r="F18" s="79">
        <v>0</v>
      </c>
      <c r="G18" s="80">
        <v>0</v>
      </c>
      <c r="H18" s="80">
        <v>2</v>
      </c>
      <c r="I18" s="80">
        <v>1</v>
      </c>
    </row>
    <row r="19" spans="1:9" ht="24.75" customHeight="1">
      <c r="A19" s="123" t="s">
        <v>155</v>
      </c>
      <c r="B19" s="124"/>
      <c r="C19" s="125"/>
      <c r="D19" s="79">
        <v>0</v>
      </c>
      <c r="E19" s="79">
        <v>0</v>
      </c>
      <c r="F19" s="79">
        <v>0</v>
      </c>
      <c r="G19" s="80">
        <v>0</v>
      </c>
      <c r="H19" s="80">
        <v>0</v>
      </c>
      <c r="I19" s="80">
        <v>0</v>
      </c>
    </row>
    <row r="20" spans="1:9" ht="24.75" customHeight="1">
      <c r="A20" s="123" t="s">
        <v>156</v>
      </c>
      <c r="B20" s="124"/>
      <c r="C20" s="125"/>
      <c r="D20" s="79">
        <v>0</v>
      </c>
      <c r="E20" s="79">
        <v>0</v>
      </c>
      <c r="F20" s="79">
        <v>0</v>
      </c>
      <c r="G20" s="80">
        <v>0</v>
      </c>
      <c r="H20" s="80">
        <v>0</v>
      </c>
      <c r="I20" s="80">
        <v>0</v>
      </c>
    </row>
    <row r="21" spans="1:9" ht="24.75" customHeight="1">
      <c r="A21" s="123" t="s">
        <v>157</v>
      </c>
      <c r="B21" s="124"/>
      <c r="C21" s="125"/>
      <c r="D21" s="81" t="s">
        <v>158</v>
      </c>
      <c r="E21" s="81"/>
      <c r="F21" s="81"/>
      <c r="G21" s="82"/>
      <c r="H21" s="82"/>
      <c r="I21" s="83"/>
    </row>
    <row r="22" spans="1:9" ht="13.5" customHeight="1">
      <c r="A22" s="65"/>
      <c r="B22" s="65"/>
      <c r="C22" s="65"/>
      <c r="D22" s="65"/>
      <c r="E22" s="65"/>
      <c r="F22" s="65"/>
      <c r="G22" s="65"/>
      <c r="H22" s="65"/>
      <c r="I22" s="65"/>
    </row>
    <row r="23" spans="1:9" ht="14.25">
      <c r="A23" s="74" t="s">
        <v>159</v>
      </c>
      <c r="B23" s="65"/>
      <c r="C23" s="65"/>
      <c r="D23" s="65"/>
      <c r="E23" s="65"/>
      <c r="F23" s="65"/>
      <c r="G23" s="65"/>
      <c r="H23" s="65"/>
      <c r="I23" s="65"/>
    </row>
    <row r="24" spans="1:9" s="4" customFormat="1" ht="27.75" customHeight="1">
      <c r="A24" s="84"/>
      <c r="B24" s="77" t="s">
        <v>1</v>
      </c>
      <c r="C24" s="100" t="s">
        <v>0</v>
      </c>
      <c r="D24" s="100"/>
      <c r="E24" s="85" t="s">
        <v>7</v>
      </c>
      <c r="F24" s="85" t="s">
        <v>2</v>
      </c>
      <c r="G24" s="85" t="s">
        <v>12</v>
      </c>
      <c r="H24" s="103" t="s">
        <v>160</v>
      </c>
      <c r="I24" s="103"/>
    </row>
    <row r="25" spans="1:9" ht="24.75" customHeight="1">
      <c r="A25" s="118" t="s">
        <v>5</v>
      </c>
      <c r="B25" s="86" t="s">
        <v>161</v>
      </c>
      <c r="C25" s="121" t="s">
        <v>162</v>
      </c>
      <c r="D25" s="122"/>
      <c r="E25" s="87">
        <v>34</v>
      </c>
      <c r="F25" s="87">
        <v>34</v>
      </c>
      <c r="G25" s="88">
        <v>0</v>
      </c>
      <c r="H25" s="81"/>
      <c r="I25" s="89"/>
    </row>
    <row r="26" spans="1:9" ht="24.75" customHeight="1">
      <c r="A26" s="119"/>
      <c r="B26" s="86" t="s">
        <v>163</v>
      </c>
      <c r="C26" s="121" t="s">
        <v>162</v>
      </c>
      <c r="D26" s="122"/>
      <c r="E26" s="87">
        <v>34</v>
      </c>
      <c r="F26" s="87">
        <v>34</v>
      </c>
      <c r="G26" s="88">
        <v>0</v>
      </c>
      <c r="H26" s="81"/>
      <c r="I26" s="89"/>
    </row>
    <row r="27" spans="1:9" ht="24.75" customHeight="1">
      <c r="A27" s="120"/>
      <c r="B27" s="87"/>
      <c r="C27" s="90"/>
      <c r="D27" s="89"/>
      <c r="E27" s="87"/>
      <c r="F27" s="87"/>
      <c r="G27" s="88"/>
      <c r="H27" s="81"/>
      <c r="I27" s="89"/>
    </row>
    <row r="28" spans="1:9" ht="24.75" customHeight="1">
      <c r="A28" s="118" t="s">
        <v>6</v>
      </c>
      <c r="B28" s="87"/>
      <c r="C28" s="90"/>
      <c r="D28" s="89"/>
      <c r="E28" s="87"/>
      <c r="F28" s="87"/>
      <c r="G28" s="88"/>
      <c r="H28" s="81"/>
      <c r="I28" s="89"/>
    </row>
    <row r="29" spans="1:9" ht="24.75" customHeight="1">
      <c r="A29" s="119"/>
      <c r="B29" s="87"/>
      <c r="C29" s="90"/>
      <c r="D29" s="89"/>
      <c r="E29" s="87"/>
      <c r="F29" s="87"/>
      <c r="G29" s="88"/>
      <c r="H29" s="81"/>
      <c r="I29" s="89"/>
    </row>
    <row r="30" spans="1:9" ht="24.75" customHeight="1">
      <c r="A30" s="120"/>
      <c r="B30" s="87"/>
      <c r="C30" s="90"/>
      <c r="D30" s="89"/>
      <c r="E30" s="87"/>
      <c r="F30" s="87"/>
      <c r="G30" s="88"/>
      <c r="H30" s="81"/>
      <c r="I30" s="89"/>
    </row>
    <row r="31" spans="1:9" ht="22.5" customHeight="1">
      <c r="A31" s="65" t="s">
        <v>164</v>
      </c>
      <c r="B31" s="65"/>
      <c r="C31" s="65"/>
      <c r="D31" s="65"/>
      <c r="E31" s="65"/>
      <c r="F31" s="65"/>
      <c r="G31" s="65"/>
      <c r="H31" s="65"/>
      <c r="I31" s="65"/>
    </row>
    <row r="32" spans="1:9" ht="22.5" customHeight="1">
      <c r="A32" s="65" t="s">
        <v>165</v>
      </c>
      <c r="B32" s="65"/>
      <c r="C32" s="65"/>
      <c r="D32" s="65"/>
      <c r="E32" s="65"/>
      <c r="F32" s="65"/>
      <c r="G32" s="65"/>
      <c r="H32" s="65"/>
      <c r="I32" s="65"/>
    </row>
    <row r="33" spans="1:9" ht="22.5" customHeight="1">
      <c r="A33" s="91" t="s">
        <v>166</v>
      </c>
      <c r="B33" s="65"/>
      <c r="C33" s="65"/>
      <c r="D33" s="65"/>
      <c r="E33" s="65"/>
      <c r="F33" s="65"/>
      <c r="G33" s="65"/>
      <c r="H33" s="91"/>
      <c r="I33" s="65"/>
    </row>
    <row r="34" spans="1:9" ht="22.5" customHeight="1">
      <c r="A34" s="91" t="s">
        <v>167</v>
      </c>
      <c r="B34" s="65"/>
      <c r="C34" s="65"/>
      <c r="D34" s="65"/>
      <c r="E34" s="65"/>
      <c r="F34" s="65"/>
      <c r="G34" s="65"/>
      <c r="H34" s="65"/>
      <c r="I34" s="65"/>
    </row>
  </sheetData>
  <sheetProtection/>
  <mergeCells count="23">
    <mergeCell ref="A25:A27"/>
    <mergeCell ref="C25:D25"/>
    <mergeCell ref="C26:D26"/>
    <mergeCell ref="A28:A30"/>
    <mergeCell ref="A18:C18"/>
    <mergeCell ref="A19:C19"/>
    <mergeCell ref="A20:C20"/>
    <mergeCell ref="A21:C21"/>
    <mergeCell ref="C24:D24"/>
    <mergeCell ref="H24:I24"/>
    <mergeCell ref="A13:C13"/>
    <mergeCell ref="D13:E13"/>
    <mergeCell ref="F13:G13"/>
    <mergeCell ref="H13:I13"/>
    <mergeCell ref="A16:C16"/>
    <mergeCell ref="A17:C17"/>
    <mergeCell ref="A2:I2"/>
    <mergeCell ref="F4:I4"/>
    <mergeCell ref="A7:I7"/>
    <mergeCell ref="A12:C12"/>
    <mergeCell ref="D12:E12"/>
    <mergeCell ref="F12:G12"/>
    <mergeCell ref="H12:I12"/>
  </mergeCells>
  <printOptions horizontalCentered="1" verticalCentered="1"/>
  <pageMargins left="0.5905511811023623" right="0.5905511811023623" top="0.5905511811023623" bottom="0.5905511811023623" header="0.3937007874015748" footer="0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"/>
  <sheetViews>
    <sheetView showZeros="0" view="pageBreakPreview" zoomScaleNormal="80" zoomScaleSheetLayoutView="100" zoomScalePageLayoutView="0" workbookViewId="0" topLeftCell="A1">
      <pane xSplit="2" ySplit="4" topLeftCell="E23" activePane="bottomRight" state="frozen"/>
      <selection pane="topLeft" activeCell="D29" sqref="D29"/>
      <selection pane="topRight" activeCell="D29" sqref="D29"/>
      <selection pane="bottomLeft" activeCell="D29" sqref="D29"/>
      <selection pane="bottomRight" activeCell="W41" sqref="W41"/>
    </sheetView>
  </sheetViews>
  <sheetFormatPr defaultColWidth="9.00390625" defaultRowHeight="12.75" customHeight="1"/>
  <cols>
    <col min="1" max="1" width="25.00390625" style="5" bestFit="1" customWidth="1"/>
    <col min="2" max="2" width="12.625" style="5" customWidth="1"/>
    <col min="3" max="28" width="5.625" style="5" customWidth="1"/>
    <col min="29" max="16384" width="9.00390625" style="5" customWidth="1"/>
  </cols>
  <sheetData>
    <row r="1" ht="12.75" customHeight="1">
      <c r="A1" s="5" t="s">
        <v>14</v>
      </c>
    </row>
    <row r="2" spans="1:28" ht="11.25">
      <c r="A2" s="132" t="s">
        <v>15</v>
      </c>
      <c r="B2" s="132"/>
      <c r="C2" s="133" t="s">
        <v>16</v>
      </c>
      <c r="D2" s="134"/>
      <c r="E2" s="134"/>
      <c r="F2" s="134"/>
      <c r="G2" s="134"/>
      <c r="H2" s="134"/>
      <c r="I2" s="134"/>
      <c r="J2" s="134"/>
      <c r="K2" s="134"/>
      <c r="L2" s="134"/>
      <c r="M2" s="133" t="s">
        <v>17</v>
      </c>
      <c r="N2" s="134"/>
      <c r="O2" s="134"/>
      <c r="P2" s="134"/>
      <c r="Q2" s="134"/>
      <c r="R2" s="134"/>
      <c r="S2" s="134"/>
      <c r="T2" s="135"/>
      <c r="U2" s="133" t="s">
        <v>3</v>
      </c>
      <c r="V2" s="135"/>
      <c r="W2" s="136" t="s">
        <v>18</v>
      </c>
      <c r="X2" s="137"/>
      <c r="Y2" s="138" t="s">
        <v>4</v>
      </c>
      <c r="Z2" s="139"/>
      <c r="AA2" s="139"/>
      <c r="AB2" s="140"/>
    </row>
    <row r="3" spans="1:28" ht="12.75" customHeight="1">
      <c r="A3" s="129" t="s">
        <v>19</v>
      </c>
      <c r="B3" s="129"/>
      <c r="C3" s="130" t="s">
        <v>20</v>
      </c>
      <c r="D3" s="131"/>
      <c r="E3" s="126" t="s">
        <v>21</v>
      </c>
      <c r="F3" s="128"/>
      <c r="G3" s="126" t="s">
        <v>22</v>
      </c>
      <c r="H3" s="128"/>
      <c r="I3" s="126" t="s">
        <v>23</v>
      </c>
      <c r="J3" s="128"/>
      <c r="K3" s="126" t="s">
        <v>24</v>
      </c>
      <c r="L3" s="128"/>
      <c r="M3" s="126" t="s">
        <v>23</v>
      </c>
      <c r="N3" s="128"/>
      <c r="O3" s="126" t="s">
        <v>25</v>
      </c>
      <c r="P3" s="128"/>
      <c r="Q3" s="126" t="s">
        <v>26</v>
      </c>
      <c r="R3" s="128"/>
      <c r="S3" s="126" t="s">
        <v>27</v>
      </c>
      <c r="T3" s="128"/>
      <c r="U3" s="126" t="s">
        <v>25</v>
      </c>
      <c r="V3" s="128"/>
      <c r="W3" s="126" t="s">
        <v>27</v>
      </c>
      <c r="X3" s="128"/>
      <c r="Y3" s="126" t="s">
        <v>25</v>
      </c>
      <c r="Z3" s="128"/>
      <c r="AA3" s="126" t="s">
        <v>27</v>
      </c>
      <c r="AB3" s="128"/>
    </row>
    <row r="4" spans="1:28" ht="12.75" customHeight="1">
      <c r="A4" s="7" t="s">
        <v>28</v>
      </c>
      <c r="B4" s="8" t="s">
        <v>29</v>
      </c>
      <c r="C4" s="6" t="s">
        <v>30</v>
      </c>
      <c r="D4" s="9">
        <v>0.1</v>
      </c>
      <c r="E4" s="6" t="s">
        <v>30</v>
      </c>
      <c r="F4" s="9">
        <v>0.1</v>
      </c>
      <c r="G4" s="6" t="s">
        <v>30</v>
      </c>
      <c r="H4" s="9">
        <v>0.1</v>
      </c>
      <c r="I4" s="6" t="s">
        <v>30</v>
      </c>
      <c r="J4" s="9">
        <v>0.1</v>
      </c>
      <c r="K4" s="6" t="s">
        <v>30</v>
      </c>
      <c r="L4" s="9">
        <v>0.1</v>
      </c>
      <c r="M4" s="6" t="s">
        <v>30</v>
      </c>
      <c r="N4" s="9">
        <v>0.1</v>
      </c>
      <c r="O4" s="6" t="s">
        <v>30</v>
      </c>
      <c r="P4" s="9">
        <v>0.1</v>
      </c>
      <c r="Q4" s="6" t="s">
        <v>30</v>
      </c>
      <c r="R4" s="9">
        <v>0.1</v>
      </c>
      <c r="S4" s="6" t="s">
        <v>30</v>
      </c>
      <c r="T4" s="9">
        <v>0.1</v>
      </c>
      <c r="U4" s="6" t="s">
        <v>30</v>
      </c>
      <c r="V4" s="9">
        <v>0.1</v>
      </c>
      <c r="W4" s="6" t="s">
        <v>30</v>
      </c>
      <c r="X4" s="9">
        <v>0.1</v>
      </c>
      <c r="Y4" s="6" t="s">
        <v>30</v>
      </c>
      <c r="Z4" s="9">
        <v>0.1</v>
      </c>
      <c r="AA4" s="6" t="s">
        <v>30</v>
      </c>
      <c r="AB4" s="9">
        <v>0.1</v>
      </c>
    </row>
    <row r="5" spans="1:35" ht="12.75" customHeight="1">
      <c r="A5" s="10" t="s">
        <v>31</v>
      </c>
      <c r="B5" s="11" t="s">
        <v>32</v>
      </c>
      <c r="C5" s="12">
        <f>'[2]集計'!$C4</f>
        <v>0</v>
      </c>
      <c r="D5" s="13">
        <f>'[2]集計'!$D4</f>
        <v>0</v>
      </c>
      <c r="E5" s="12">
        <f>'[3]集計'!$C4</f>
        <v>0</v>
      </c>
      <c r="F5" s="13">
        <f>'[3]集計'!$D4</f>
        <v>0</v>
      </c>
      <c r="G5" s="12">
        <f>'[4]集計'!$C4</f>
        <v>0</v>
      </c>
      <c r="H5" s="13">
        <f>'[4]集計'!$D4</f>
        <v>0</v>
      </c>
      <c r="I5" s="59">
        <f>'[5]Sheet1'!$C4</f>
        <v>0</v>
      </c>
      <c r="J5" s="60">
        <f>'[5]Sheet1'!$D4</f>
        <v>0</v>
      </c>
      <c r="K5" s="12">
        <f>'[6]集計'!$C4</f>
        <v>0</v>
      </c>
      <c r="L5" s="13">
        <f>'[6]集計'!$D4</f>
        <v>0</v>
      </c>
      <c r="M5" s="12">
        <f>'[10]Sheet2'!$C4</f>
        <v>0</v>
      </c>
      <c r="N5" s="13">
        <f>'[10]Sheet2'!$D4</f>
        <v>0</v>
      </c>
      <c r="O5" s="12">
        <f>'[7]Sheet1'!$C4</f>
        <v>0</v>
      </c>
      <c r="P5" s="13">
        <f>'[7]Sheet1'!$D4</f>
        <v>0</v>
      </c>
      <c r="Q5" s="12">
        <f>'[8]Sheet1'!$C4</f>
        <v>0</v>
      </c>
      <c r="R5" s="13">
        <f>'[8]Sheet1'!$D4</f>
        <v>0</v>
      </c>
      <c r="S5" s="12">
        <f>'[9]Sheet1'!$E4</f>
        <v>0</v>
      </c>
      <c r="T5" s="13">
        <f>'[9]Sheet1'!$F4</f>
        <v>0</v>
      </c>
      <c r="U5" s="12"/>
      <c r="V5" s="13"/>
      <c r="W5" s="12">
        <f>'[9]Sheet1'!$G4</f>
        <v>0</v>
      </c>
      <c r="X5" s="13">
        <f>'[9]Sheet1'!$H4</f>
        <v>0</v>
      </c>
      <c r="Y5" s="12">
        <f>'[1]Sheet1'!$G4</f>
        <v>0</v>
      </c>
      <c r="Z5" s="13">
        <f>'[1]Sheet1'!$H4</f>
        <v>0</v>
      </c>
      <c r="AA5" s="12">
        <f>'[9]Sheet1'!$I4</f>
        <v>0</v>
      </c>
      <c r="AB5" s="13">
        <f>'[9]Sheet1'!$J4</f>
        <v>0</v>
      </c>
      <c r="AF5" s="10"/>
      <c r="AG5" s="10"/>
      <c r="AH5" s="44"/>
      <c r="AI5" s="44"/>
    </row>
    <row r="6" spans="1:35" ht="12.75" customHeight="1">
      <c r="A6" s="10" t="s">
        <v>33</v>
      </c>
      <c r="B6" s="16" t="s">
        <v>34</v>
      </c>
      <c r="C6" s="12">
        <f>'[2]集計'!$C5</f>
        <v>0</v>
      </c>
      <c r="D6" s="13">
        <f>'[2]集計'!$D5</f>
        <v>0</v>
      </c>
      <c r="E6" s="12">
        <f>'[3]集計'!$C5</f>
        <v>0</v>
      </c>
      <c r="F6" s="13">
        <f>'[3]集計'!$D5</f>
        <v>0</v>
      </c>
      <c r="G6" s="12">
        <f>'[4]集計'!$C5</f>
        <v>0</v>
      </c>
      <c r="H6" s="13">
        <f>'[4]集計'!$D5</f>
        <v>0</v>
      </c>
      <c r="I6" s="17">
        <f>'[5]Sheet1'!$C5</f>
        <v>0</v>
      </c>
      <c r="J6" s="18">
        <f>'[5]Sheet1'!$D5</f>
        <v>0</v>
      </c>
      <c r="K6" s="12">
        <f>'[6]集計'!$C5</f>
        <v>0</v>
      </c>
      <c r="L6" s="13">
        <f>'[6]集計'!$D5</f>
        <v>0</v>
      </c>
      <c r="M6" s="12">
        <f>'[10]Sheet2'!$C5</f>
        <v>0</v>
      </c>
      <c r="N6" s="13">
        <f>'[10]Sheet2'!$D5</f>
        <v>0</v>
      </c>
      <c r="O6" s="12">
        <f>'[7]Sheet1'!$C5</f>
        <v>0</v>
      </c>
      <c r="P6" s="13">
        <f>'[7]Sheet1'!$D5</f>
        <v>0</v>
      </c>
      <c r="Q6" s="12">
        <f>'[8]Sheet1'!$C5</f>
        <v>0</v>
      </c>
      <c r="R6" s="13">
        <f>'[8]Sheet1'!$D5</f>
        <v>0</v>
      </c>
      <c r="S6" s="12">
        <f>'[9]Sheet1'!$E5</f>
        <v>0</v>
      </c>
      <c r="T6" s="13">
        <f>'[9]Sheet1'!$F5</f>
        <v>0</v>
      </c>
      <c r="U6" s="17"/>
      <c r="V6" s="18"/>
      <c r="W6" s="12">
        <f>'[9]Sheet1'!$G5</f>
        <v>0</v>
      </c>
      <c r="X6" s="13">
        <f>'[9]Sheet1'!$H5</f>
        <v>0</v>
      </c>
      <c r="Y6" s="12">
        <f>'[1]Sheet1'!$G5</f>
        <v>0</v>
      </c>
      <c r="Z6" s="13">
        <f>'[1]Sheet1'!$H5</f>
        <v>0</v>
      </c>
      <c r="AA6" s="12">
        <f>'[9]Sheet1'!$I5</f>
        <v>0</v>
      </c>
      <c r="AB6" s="13">
        <f>'[9]Sheet1'!$J5</f>
        <v>0</v>
      </c>
      <c r="AF6" s="10"/>
      <c r="AG6" s="10"/>
      <c r="AH6" s="45"/>
      <c r="AI6" s="45"/>
    </row>
    <row r="7" spans="1:35" ht="12.75" customHeight="1">
      <c r="A7" s="10" t="s">
        <v>35</v>
      </c>
      <c r="B7" s="11" t="s">
        <v>36</v>
      </c>
      <c r="C7" s="12">
        <f>'[2]集計'!$C6</f>
        <v>0</v>
      </c>
      <c r="D7" s="13">
        <f>'[2]集計'!$D6</f>
        <v>0</v>
      </c>
      <c r="E7" s="12">
        <f>'[3]集計'!$C6</f>
        <v>0</v>
      </c>
      <c r="F7" s="13">
        <f>'[3]集計'!$D6</f>
        <v>0</v>
      </c>
      <c r="G7" s="12">
        <f>'[4]集計'!$C6</f>
        <v>0</v>
      </c>
      <c r="H7" s="13">
        <f>'[4]集計'!$D6</f>
        <v>0</v>
      </c>
      <c r="I7" s="17">
        <f>'[5]Sheet1'!$C6</f>
        <v>0</v>
      </c>
      <c r="J7" s="18">
        <f>'[5]Sheet1'!$D6</f>
        <v>0</v>
      </c>
      <c r="K7" s="12">
        <f>'[6]集計'!$C6</f>
        <v>0</v>
      </c>
      <c r="L7" s="13">
        <f>'[6]集計'!$D6</f>
        <v>0</v>
      </c>
      <c r="M7" s="12">
        <f>'[10]Sheet2'!$C6</f>
        <v>0</v>
      </c>
      <c r="N7" s="13">
        <f>'[10]Sheet2'!$D6</f>
        <v>0</v>
      </c>
      <c r="O7" s="12">
        <f>'[7]Sheet1'!$C6</f>
        <v>0</v>
      </c>
      <c r="P7" s="13">
        <f>'[7]Sheet1'!$D6</f>
        <v>0</v>
      </c>
      <c r="Q7" s="12">
        <f>'[8]Sheet1'!$C6</f>
        <v>0</v>
      </c>
      <c r="R7" s="13">
        <f>'[8]Sheet1'!$D6</f>
        <v>0</v>
      </c>
      <c r="S7" s="12">
        <f>'[9]Sheet1'!$E6</f>
        <v>0</v>
      </c>
      <c r="T7" s="13">
        <f>'[9]Sheet1'!$F6</f>
        <v>0</v>
      </c>
      <c r="U7" s="17"/>
      <c r="V7" s="18"/>
      <c r="W7" s="12">
        <f>'[9]Sheet1'!$G6</f>
        <v>0</v>
      </c>
      <c r="X7" s="13">
        <f>'[9]Sheet1'!$H6</f>
        <v>0</v>
      </c>
      <c r="Y7" s="12">
        <f>'[1]Sheet1'!$G6</f>
        <v>0</v>
      </c>
      <c r="Z7" s="13">
        <f>'[1]Sheet1'!$H6</f>
        <v>0</v>
      </c>
      <c r="AA7" s="12">
        <f>'[9]Sheet1'!$I6</f>
        <v>0</v>
      </c>
      <c r="AB7" s="13">
        <f>'[9]Sheet1'!$J6</f>
        <v>0</v>
      </c>
      <c r="AF7" s="10"/>
      <c r="AG7" s="10"/>
      <c r="AH7" s="45"/>
      <c r="AI7" s="45"/>
    </row>
    <row r="8" spans="1:35" ht="12.75" customHeight="1">
      <c r="A8" s="10" t="s">
        <v>37</v>
      </c>
      <c r="B8" s="11" t="s">
        <v>38</v>
      </c>
      <c r="C8" s="12">
        <f>'[2]集計'!$C7</f>
        <v>0</v>
      </c>
      <c r="D8" s="13">
        <f>'[2]集計'!$D7</f>
        <v>0</v>
      </c>
      <c r="E8" s="12">
        <f>'[3]集計'!$C7</f>
        <v>0</v>
      </c>
      <c r="F8" s="13">
        <f>'[3]集計'!$D7</f>
        <v>0</v>
      </c>
      <c r="G8" s="12">
        <f>'[4]集計'!$C7</f>
        <v>0</v>
      </c>
      <c r="H8" s="13">
        <f>'[4]集計'!$D7</f>
        <v>0</v>
      </c>
      <c r="I8" s="17">
        <f>'[5]Sheet1'!$C7</f>
        <v>0</v>
      </c>
      <c r="J8" s="18">
        <f>'[5]Sheet1'!$D7</f>
        <v>0</v>
      </c>
      <c r="K8" s="12">
        <f>'[6]集計'!$C7</f>
        <v>0</v>
      </c>
      <c r="L8" s="13">
        <f>'[6]集計'!$D7</f>
        <v>0</v>
      </c>
      <c r="M8" s="12">
        <f>'[10]Sheet2'!$C7</f>
        <v>0</v>
      </c>
      <c r="N8" s="13">
        <f>'[10]Sheet2'!$D7</f>
        <v>0</v>
      </c>
      <c r="O8" s="12">
        <f>'[7]Sheet1'!$C7</f>
        <v>0</v>
      </c>
      <c r="P8" s="13">
        <f>'[7]Sheet1'!$D7</f>
        <v>0</v>
      </c>
      <c r="Q8" s="12">
        <f>'[8]Sheet1'!$C7</f>
        <v>0</v>
      </c>
      <c r="R8" s="13">
        <f>'[8]Sheet1'!$D7</f>
        <v>0</v>
      </c>
      <c r="S8" s="12">
        <f>'[9]Sheet1'!$E7</f>
        <v>0</v>
      </c>
      <c r="T8" s="13">
        <f>'[9]Sheet1'!$F7</f>
        <v>0</v>
      </c>
      <c r="U8" s="17"/>
      <c r="V8" s="18"/>
      <c r="W8" s="12">
        <f>'[9]Sheet1'!$G7</f>
        <v>0</v>
      </c>
      <c r="X8" s="13">
        <f>'[9]Sheet1'!$H7</f>
        <v>0</v>
      </c>
      <c r="Y8" s="12">
        <f>'[1]Sheet1'!$G7</f>
        <v>0</v>
      </c>
      <c r="Z8" s="13">
        <f>'[1]Sheet1'!$H7</f>
        <v>0</v>
      </c>
      <c r="AA8" s="12">
        <f>'[9]Sheet1'!$I7</f>
        <v>0</v>
      </c>
      <c r="AB8" s="13">
        <f>'[9]Sheet1'!$J7</f>
        <v>0</v>
      </c>
      <c r="AF8" s="10"/>
      <c r="AG8" s="10"/>
      <c r="AH8" s="45"/>
      <c r="AI8" s="45"/>
    </row>
    <row r="9" spans="1:35" ht="12.75" customHeight="1">
      <c r="A9" s="10" t="s">
        <v>39</v>
      </c>
      <c r="B9" s="11" t="s">
        <v>40</v>
      </c>
      <c r="C9" s="12">
        <f>'[2]集計'!$C8</f>
        <v>0</v>
      </c>
      <c r="D9" s="13">
        <f>'[2]集計'!$D8</f>
        <v>0</v>
      </c>
      <c r="E9" s="12">
        <f>'[3]集計'!$C8</f>
        <v>0</v>
      </c>
      <c r="F9" s="13">
        <f>'[3]集計'!$D8</f>
        <v>0</v>
      </c>
      <c r="G9" s="12">
        <f>'[4]集計'!$C8</f>
        <v>0</v>
      </c>
      <c r="H9" s="13">
        <f>'[4]集計'!$D8</f>
        <v>0</v>
      </c>
      <c r="I9" s="17">
        <f>'[5]Sheet1'!$C8</f>
        <v>0</v>
      </c>
      <c r="J9" s="18">
        <f>'[5]Sheet1'!$D8</f>
        <v>0</v>
      </c>
      <c r="K9" s="12">
        <f>'[6]集計'!$C8</f>
        <v>0</v>
      </c>
      <c r="L9" s="13">
        <f>'[6]集計'!$D8</f>
        <v>0</v>
      </c>
      <c r="M9" s="12">
        <f>'[10]Sheet2'!$C8</f>
        <v>0</v>
      </c>
      <c r="N9" s="13">
        <f>'[10]Sheet2'!$D8</f>
        <v>0</v>
      </c>
      <c r="O9" s="12">
        <f>'[7]Sheet1'!$C8</f>
        <v>0</v>
      </c>
      <c r="P9" s="13">
        <f>'[7]Sheet1'!$D8</f>
        <v>0</v>
      </c>
      <c r="Q9" s="12">
        <f>'[8]Sheet1'!$C8</f>
        <v>0</v>
      </c>
      <c r="R9" s="13">
        <f>'[8]Sheet1'!$D8</f>
        <v>0</v>
      </c>
      <c r="S9" s="12">
        <f>'[9]Sheet1'!$E8</f>
        <v>0</v>
      </c>
      <c r="T9" s="13">
        <f>'[9]Sheet1'!$F8</f>
        <v>0</v>
      </c>
      <c r="U9" s="17"/>
      <c r="V9" s="18"/>
      <c r="W9" s="12">
        <f>'[9]Sheet1'!$G8</f>
        <v>0</v>
      </c>
      <c r="X9" s="13">
        <f>'[9]Sheet1'!$H8</f>
        <v>0</v>
      </c>
      <c r="Y9" s="12">
        <f>'[1]Sheet1'!$G8</f>
        <v>0</v>
      </c>
      <c r="Z9" s="13">
        <f>'[1]Sheet1'!$H8</f>
        <v>0</v>
      </c>
      <c r="AA9" s="12">
        <f>'[9]Sheet1'!$I8</f>
        <v>0</v>
      </c>
      <c r="AB9" s="13">
        <f>'[9]Sheet1'!$J8</f>
        <v>0</v>
      </c>
      <c r="AF9" s="10"/>
      <c r="AG9" s="10"/>
      <c r="AH9" s="45"/>
      <c r="AI9" s="45"/>
    </row>
    <row r="10" spans="1:35" ht="12.75" customHeight="1">
      <c r="A10" s="10" t="s">
        <v>41</v>
      </c>
      <c r="B10" s="11" t="s">
        <v>40</v>
      </c>
      <c r="C10" s="12">
        <f>'[2]集計'!$C9</f>
        <v>0</v>
      </c>
      <c r="D10" s="13">
        <f>'[2]集計'!$D9</f>
        <v>0</v>
      </c>
      <c r="E10" s="12">
        <f>'[3]集計'!$C9</f>
        <v>0</v>
      </c>
      <c r="F10" s="13">
        <f>'[3]集計'!$D9</f>
        <v>0</v>
      </c>
      <c r="G10" s="12">
        <f>'[4]集計'!$C9</f>
        <v>0</v>
      </c>
      <c r="H10" s="13">
        <f>'[4]集計'!$D9</f>
        <v>1</v>
      </c>
      <c r="I10" s="17">
        <f>'[5]Sheet1'!$C9</f>
        <v>0</v>
      </c>
      <c r="J10" s="18">
        <f>'[5]Sheet1'!$D9</f>
        <v>2</v>
      </c>
      <c r="K10" s="12">
        <f>'[6]集計'!$C9</f>
        <v>0</v>
      </c>
      <c r="L10" s="13">
        <f>'[6]集計'!$D9</f>
        <v>0</v>
      </c>
      <c r="M10" s="12">
        <f>'[10]Sheet2'!$C9</f>
        <v>0</v>
      </c>
      <c r="N10" s="13">
        <f>'[10]Sheet2'!$D9</f>
        <v>0</v>
      </c>
      <c r="O10" s="12">
        <f>'[7]Sheet1'!$C9</f>
        <v>0</v>
      </c>
      <c r="P10" s="13">
        <f>'[7]Sheet1'!$D9</f>
        <v>1</v>
      </c>
      <c r="Q10" s="12">
        <f>'[8]Sheet1'!$C9</f>
        <v>0</v>
      </c>
      <c r="R10" s="13">
        <f>'[8]Sheet1'!$D9</f>
        <v>1</v>
      </c>
      <c r="S10" s="12">
        <f>'[9]Sheet1'!$E9</f>
        <v>0</v>
      </c>
      <c r="T10" s="13">
        <f>'[9]Sheet1'!$F9</f>
        <v>0</v>
      </c>
      <c r="U10" s="17"/>
      <c r="V10" s="18"/>
      <c r="W10" s="12">
        <f>'[9]Sheet1'!$G9</f>
        <v>0</v>
      </c>
      <c r="X10" s="13">
        <f>'[9]Sheet1'!$H9</f>
        <v>0</v>
      </c>
      <c r="Y10" s="12">
        <f>'[1]Sheet1'!$G9</f>
        <v>0</v>
      </c>
      <c r="Z10" s="13">
        <f>'[1]Sheet1'!$H9</f>
        <v>0</v>
      </c>
      <c r="AA10" s="12">
        <f>'[9]Sheet1'!$I9</f>
        <v>0</v>
      </c>
      <c r="AB10" s="13">
        <f>'[9]Sheet1'!$J9</f>
        <v>0</v>
      </c>
      <c r="AF10" s="10"/>
      <c r="AG10" s="10"/>
      <c r="AH10" s="45"/>
      <c r="AI10" s="45"/>
    </row>
    <row r="11" spans="1:35" ht="12.75" customHeight="1">
      <c r="A11" s="10" t="s">
        <v>42</v>
      </c>
      <c r="B11" s="11" t="s">
        <v>40</v>
      </c>
      <c r="C11" s="12">
        <f>'[2]集計'!$C10</f>
        <v>0</v>
      </c>
      <c r="D11" s="13">
        <f>'[2]集計'!$D10</f>
        <v>0</v>
      </c>
      <c r="E11" s="12">
        <f>'[3]集計'!$C10</f>
        <v>0</v>
      </c>
      <c r="F11" s="13">
        <f>'[3]集計'!$D10</f>
        <v>0</v>
      </c>
      <c r="G11" s="12">
        <f>'[4]集計'!$C10</f>
        <v>0</v>
      </c>
      <c r="H11" s="13">
        <f>'[4]集計'!$D10</f>
        <v>0</v>
      </c>
      <c r="I11" s="17">
        <f>'[5]Sheet1'!$C10</f>
        <v>0</v>
      </c>
      <c r="J11" s="18">
        <f>'[5]Sheet1'!$D10</f>
        <v>3</v>
      </c>
      <c r="K11" s="12">
        <f>'[6]集計'!$C10</f>
        <v>0</v>
      </c>
      <c r="L11" s="13">
        <f>'[6]集計'!$D10</f>
        <v>0</v>
      </c>
      <c r="M11" s="12">
        <f>'[10]Sheet2'!$C10</f>
        <v>0</v>
      </c>
      <c r="N11" s="13">
        <f>'[10]Sheet2'!$D10</f>
        <v>1</v>
      </c>
      <c r="O11" s="12">
        <f>'[7]Sheet1'!$C10</f>
        <v>0</v>
      </c>
      <c r="P11" s="13">
        <f>'[7]Sheet1'!$D10</f>
        <v>1</v>
      </c>
      <c r="Q11" s="12">
        <f>'[8]Sheet1'!$C10</f>
        <v>0</v>
      </c>
      <c r="R11" s="13">
        <f>'[8]Sheet1'!$D10</f>
        <v>5</v>
      </c>
      <c r="S11" s="12">
        <f>'[9]Sheet1'!$E10</f>
        <v>0</v>
      </c>
      <c r="T11" s="13">
        <f>'[9]Sheet1'!$F10</f>
        <v>0</v>
      </c>
      <c r="U11" s="17"/>
      <c r="V11" s="18"/>
      <c r="W11" s="12">
        <f>'[9]Sheet1'!$G10</f>
        <v>0</v>
      </c>
      <c r="X11" s="13">
        <f>'[9]Sheet1'!$H10</f>
        <v>0</v>
      </c>
      <c r="Y11" s="12">
        <f>'[1]Sheet1'!$G10</f>
        <v>0</v>
      </c>
      <c r="Z11" s="13">
        <f>'[1]Sheet1'!$H10</f>
        <v>0</v>
      </c>
      <c r="AA11" s="12">
        <f>'[9]Sheet1'!$I10</f>
        <v>0</v>
      </c>
      <c r="AB11" s="13">
        <f>'[9]Sheet1'!$J10</f>
        <v>1</v>
      </c>
      <c r="AF11" s="10"/>
      <c r="AG11" s="10"/>
      <c r="AH11" s="45"/>
      <c r="AI11" s="45"/>
    </row>
    <row r="12" spans="1:35" ht="12.75" customHeight="1">
      <c r="A12" s="10" t="s">
        <v>43</v>
      </c>
      <c r="B12" s="11" t="s">
        <v>44</v>
      </c>
      <c r="C12" s="12">
        <f>'[2]集計'!$C11</f>
        <v>0</v>
      </c>
      <c r="D12" s="13">
        <f>'[2]集計'!$D11</f>
        <v>0</v>
      </c>
      <c r="E12" s="12">
        <f>'[3]集計'!$C11</f>
        <v>0</v>
      </c>
      <c r="F12" s="13">
        <f>'[3]集計'!$D11</f>
        <v>0</v>
      </c>
      <c r="G12" s="12">
        <f>'[4]集計'!$C11</f>
        <v>0</v>
      </c>
      <c r="H12" s="13">
        <f>'[4]集計'!$D11</f>
        <v>0</v>
      </c>
      <c r="I12" s="17">
        <f>'[5]Sheet1'!$C11</f>
        <v>0</v>
      </c>
      <c r="J12" s="18">
        <f>'[5]Sheet1'!$D11</f>
        <v>0</v>
      </c>
      <c r="K12" s="12">
        <f>'[6]集計'!$C11</f>
        <v>0</v>
      </c>
      <c r="L12" s="13">
        <f>'[6]集計'!$D11</f>
        <v>0</v>
      </c>
      <c r="M12" s="12">
        <f>'[10]Sheet2'!$C11</f>
        <v>0</v>
      </c>
      <c r="N12" s="13">
        <f>'[10]Sheet2'!$D11</f>
        <v>0</v>
      </c>
      <c r="O12" s="12">
        <f>'[7]Sheet1'!$C11</f>
        <v>0</v>
      </c>
      <c r="P12" s="13">
        <f>'[7]Sheet1'!$D11</f>
        <v>0</v>
      </c>
      <c r="Q12" s="12">
        <f>'[8]Sheet1'!$C11</f>
        <v>0</v>
      </c>
      <c r="R12" s="13">
        <f>'[8]Sheet1'!$D11</f>
        <v>0</v>
      </c>
      <c r="S12" s="12">
        <f>'[9]Sheet1'!$E11</f>
        <v>0</v>
      </c>
      <c r="T12" s="13">
        <f>'[9]Sheet1'!$F11</f>
        <v>0</v>
      </c>
      <c r="U12" s="17"/>
      <c r="V12" s="18"/>
      <c r="W12" s="12">
        <f>'[9]Sheet1'!$G11</f>
        <v>0</v>
      </c>
      <c r="X12" s="13">
        <f>'[9]Sheet1'!$H11</f>
        <v>0</v>
      </c>
      <c r="Y12" s="12">
        <f>'[1]Sheet1'!$G11</f>
        <v>0</v>
      </c>
      <c r="Z12" s="13">
        <f>'[1]Sheet1'!$H11</f>
        <v>0</v>
      </c>
      <c r="AA12" s="12">
        <f>'[9]Sheet1'!$I11</f>
        <v>0</v>
      </c>
      <c r="AB12" s="13">
        <f>'[9]Sheet1'!$J11</f>
        <v>0</v>
      </c>
      <c r="AF12" s="10"/>
      <c r="AG12" s="10"/>
      <c r="AH12" s="45"/>
      <c r="AI12" s="45"/>
    </row>
    <row r="13" spans="1:35" ht="12.75" customHeight="1">
      <c r="A13" s="10" t="s">
        <v>136</v>
      </c>
      <c r="B13" s="11" t="s">
        <v>137</v>
      </c>
      <c r="C13" s="12">
        <f>'[2]集計'!$C12</f>
        <v>0</v>
      </c>
      <c r="D13" s="13">
        <f>'[2]集計'!$D12</f>
        <v>0</v>
      </c>
      <c r="E13" s="12">
        <f>'[3]集計'!$C12</f>
        <v>0</v>
      </c>
      <c r="F13" s="13">
        <f>'[3]集計'!$D12</f>
        <v>0</v>
      </c>
      <c r="G13" s="12">
        <f>'[4]集計'!$C12</f>
        <v>0</v>
      </c>
      <c r="H13" s="13">
        <f>'[4]集計'!$D12</f>
        <v>0</v>
      </c>
      <c r="I13" s="17">
        <f>'[5]Sheet1'!$C12</f>
        <v>0</v>
      </c>
      <c r="J13" s="18">
        <f>'[5]Sheet1'!$D12</f>
        <v>0</v>
      </c>
      <c r="K13" s="12">
        <f>'[6]集計'!$C12</f>
        <v>0</v>
      </c>
      <c r="L13" s="13">
        <f>'[6]集計'!$D12</f>
        <v>0</v>
      </c>
      <c r="M13" s="12">
        <f>'[10]Sheet2'!$C12</f>
        <v>0</v>
      </c>
      <c r="N13" s="13">
        <f>'[10]Sheet2'!$D12</f>
        <v>0</v>
      </c>
      <c r="O13" s="12">
        <f>'[7]Sheet1'!$C12</f>
        <v>0</v>
      </c>
      <c r="P13" s="13">
        <f>'[7]Sheet1'!$D12</f>
        <v>0</v>
      </c>
      <c r="Q13" s="12">
        <f>'[8]Sheet1'!$C12</f>
        <v>0</v>
      </c>
      <c r="R13" s="13">
        <f>'[8]Sheet1'!$D12</f>
        <v>0</v>
      </c>
      <c r="S13" s="12">
        <f>'[9]Sheet1'!$E12</f>
        <v>0</v>
      </c>
      <c r="T13" s="13">
        <f>'[9]Sheet1'!$F12</f>
        <v>0</v>
      </c>
      <c r="U13" s="17"/>
      <c r="V13" s="18"/>
      <c r="W13" s="12">
        <f>'[9]Sheet1'!$G12</f>
        <v>0</v>
      </c>
      <c r="X13" s="13">
        <f>'[9]Sheet1'!$H12</f>
        <v>0</v>
      </c>
      <c r="Y13" s="12">
        <f>'[1]Sheet1'!$G12</f>
        <v>0</v>
      </c>
      <c r="Z13" s="13">
        <f>'[1]Sheet1'!$H12</f>
        <v>0</v>
      </c>
      <c r="AA13" s="12">
        <f>'[9]Sheet1'!$I12</f>
        <v>0</v>
      </c>
      <c r="AB13" s="13">
        <f>'[9]Sheet1'!$J12</f>
        <v>0</v>
      </c>
      <c r="AF13" s="10"/>
      <c r="AG13" s="10"/>
      <c r="AH13" s="45"/>
      <c r="AI13" s="45"/>
    </row>
    <row r="14" spans="1:35" ht="12.75" customHeight="1">
      <c r="A14" s="10" t="s">
        <v>45</v>
      </c>
      <c r="B14" s="11" t="s">
        <v>40</v>
      </c>
      <c r="C14" s="12">
        <f>'[2]集計'!$C13</f>
        <v>0</v>
      </c>
      <c r="D14" s="13">
        <f>'[2]集計'!$D13</f>
        <v>0</v>
      </c>
      <c r="E14" s="12">
        <f>'[3]集計'!$C13</f>
        <v>0</v>
      </c>
      <c r="F14" s="13">
        <f>'[3]集計'!$D13</f>
        <v>0</v>
      </c>
      <c r="G14" s="12">
        <f>'[4]集計'!$C13</f>
        <v>0</v>
      </c>
      <c r="H14" s="13">
        <f>'[4]集計'!$D13</f>
        <v>0</v>
      </c>
      <c r="I14" s="17">
        <f>'[5]Sheet1'!$C13</f>
        <v>0</v>
      </c>
      <c r="J14" s="18">
        <f>'[5]Sheet1'!$D13</f>
        <v>0</v>
      </c>
      <c r="K14" s="12">
        <f>'[6]集計'!$C13</f>
        <v>0</v>
      </c>
      <c r="L14" s="13">
        <f>'[6]集計'!$D13</f>
        <v>0</v>
      </c>
      <c r="M14" s="12">
        <f>'[10]Sheet2'!$C13</f>
        <v>0</v>
      </c>
      <c r="N14" s="13">
        <f>'[10]Sheet2'!$D13</f>
        <v>0</v>
      </c>
      <c r="O14" s="12">
        <f>'[7]Sheet1'!$C13</f>
        <v>0</v>
      </c>
      <c r="P14" s="13">
        <f>'[7]Sheet1'!$D13</f>
        <v>0</v>
      </c>
      <c r="Q14" s="12">
        <f>'[8]Sheet1'!$C13</f>
        <v>0</v>
      </c>
      <c r="R14" s="13">
        <f>'[8]Sheet1'!$D13</f>
        <v>0</v>
      </c>
      <c r="S14" s="12">
        <f>'[9]Sheet1'!$E13</f>
        <v>0</v>
      </c>
      <c r="T14" s="13">
        <f>'[9]Sheet1'!$F13</f>
        <v>0</v>
      </c>
      <c r="U14" s="17"/>
      <c r="V14" s="18"/>
      <c r="W14" s="12">
        <f>'[9]Sheet1'!$G13</f>
        <v>0</v>
      </c>
      <c r="X14" s="13">
        <f>'[9]Sheet1'!$H13</f>
        <v>0</v>
      </c>
      <c r="Y14" s="12">
        <f>'[1]Sheet1'!$G13</f>
        <v>0</v>
      </c>
      <c r="Z14" s="13">
        <f>'[1]Sheet1'!$H13</f>
        <v>0</v>
      </c>
      <c r="AA14" s="12">
        <f>'[9]Sheet1'!$I13</f>
        <v>0</v>
      </c>
      <c r="AB14" s="13">
        <f>'[9]Sheet1'!$J13</f>
        <v>0</v>
      </c>
      <c r="AF14" s="10"/>
      <c r="AG14" s="10"/>
      <c r="AH14" s="45"/>
      <c r="AI14" s="45"/>
    </row>
    <row r="15" spans="1:35" ht="12.75" customHeight="1">
      <c r="A15" s="19" t="s">
        <v>46</v>
      </c>
      <c r="B15" s="11" t="s">
        <v>47</v>
      </c>
      <c r="C15" s="12">
        <f>'[2]集計'!$C14</f>
        <v>0</v>
      </c>
      <c r="D15" s="13">
        <f>'[2]集計'!$D14</f>
        <v>0</v>
      </c>
      <c r="E15" s="12">
        <f>'[3]集計'!$C14</f>
        <v>0</v>
      </c>
      <c r="F15" s="13">
        <f>'[3]集計'!$D14</f>
        <v>0</v>
      </c>
      <c r="G15" s="12">
        <f>'[4]集計'!$C14</f>
        <v>0</v>
      </c>
      <c r="H15" s="13">
        <f>'[4]集計'!$D14</f>
        <v>0</v>
      </c>
      <c r="I15" s="17">
        <f>'[5]Sheet1'!$C14</f>
        <v>0</v>
      </c>
      <c r="J15" s="18">
        <f>'[5]Sheet1'!$D14</f>
        <v>1</v>
      </c>
      <c r="K15" s="12">
        <f>'[6]集計'!$C14</f>
        <v>0</v>
      </c>
      <c r="L15" s="13">
        <f>'[6]集計'!$D14</f>
        <v>0</v>
      </c>
      <c r="M15" s="12">
        <f>'[10]Sheet2'!$C14</f>
        <v>0</v>
      </c>
      <c r="N15" s="13">
        <f>'[10]Sheet2'!$D14</f>
        <v>0</v>
      </c>
      <c r="O15" s="12">
        <f>'[7]Sheet1'!$C14</f>
        <v>0</v>
      </c>
      <c r="P15" s="13">
        <f>'[7]Sheet1'!$D14</f>
        <v>0</v>
      </c>
      <c r="Q15" s="12">
        <f>'[8]Sheet1'!$C14</f>
        <v>0</v>
      </c>
      <c r="R15" s="13">
        <f>'[8]Sheet1'!$D14</f>
        <v>0</v>
      </c>
      <c r="S15" s="12">
        <f>'[9]Sheet1'!$E14</f>
        <v>0</v>
      </c>
      <c r="T15" s="13">
        <f>'[9]Sheet1'!$F14</f>
        <v>0</v>
      </c>
      <c r="U15" s="17"/>
      <c r="V15" s="18"/>
      <c r="W15" s="12">
        <f>'[9]Sheet1'!$G14</f>
        <v>0</v>
      </c>
      <c r="X15" s="13">
        <f>'[9]Sheet1'!$H14</f>
        <v>0</v>
      </c>
      <c r="Y15" s="12">
        <f>'[1]Sheet1'!$G14</f>
        <v>0</v>
      </c>
      <c r="Z15" s="13">
        <f>'[1]Sheet1'!$H14</f>
        <v>0</v>
      </c>
      <c r="AA15" s="12">
        <f>'[9]Sheet1'!$I14</f>
        <v>0</v>
      </c>
      <c r="AB15" s="13">
        <f>'[9]Sheet1'!$J14</f>
        <v>0</v>
      </c>
      <c r="AF15" s="19"/>
      <c r="AG15" s="19"/>
      <c r="AH15" s="46"/>
      <c r="AI15" s="46"/>
    </row>
    <row r="16" spans="1:35" ht="12.75" customHeight="1">
      <c r="A16" s="10" t="s">
        <v>48</v>
      </c>
      <c r="B16" s="11" t="s">
        <v>49</v>
      </c>
      <c r="C16" s="12">
        <f>'[2]集計'!$C15</f>
        <v>0</v>
      </c>
      <c r="D16" s="13">
        <f>'[2]集計'!$D15</f>
        <v>2</v>
      </c>
      <c r="E16" s="12">
        <f>'[3]集計'!$C15</f>
        <v>0</v>
      </c>
      <c r="F16" s="13">
        <f>'[3]集計'!$D15</f>
        <v>3</v>
      </c>
      <c r="G16" s="12">
        <f>'[4]集計'!$C15</f>
        <v>0</v>
      </c>
      <c r="H16" s="13">
        <f>'[4]集計'!$D15</f>
        <v>4</v>
      </c>
      <c r="I16" s="17">
        <f>'[5]Sheet1'!$C15</f>
        <v>0</v>
      </c>
      <c r="J16" s="18">
        <f>'[5]Sheet1'!$D15</f>
        <v>6</v>
      </c>
      <c r="K16" s="12">
        <f>'[6]集計'!$C15</f>
        <v>0</v>
      </c>
      <c r="L16" s="13">
        <f>'[6]集計'!$D15</f>
        <v>1</v>
      </c>
      <c r="M16" s="12">
        <f>'[10]Sheet2'!$C15</f>
        <v>0</v>
      </c>
      <c r="N16" s="13">
        <f>'[10]Sheet2'!$D15</f>
        <v>0</v>
      </c>
      <c r="O16" s="12">
        <f>'[7]Sheet1'!$C15</f>
        <v>0</v>
      </c>
      <c r="P16" s="13">
        <f>'[7]Sheet1'!$D15</f>
        <v>1</v>
      </c>
      <c r="Q16" s="12">
        <f>'[8]Sheet1'!$C15</f>
        <v>0</v>
      </c>
      <c r="R16" s="13">
        <f>'[8]Sheet1'!$D15</f>
        <v>6</v>
      </c>
      <c r="S16" s="12">
        <f>'[9]Sheet1'!$E15</f>
        <v>0</v>
      </c>
      <c r="T16" s="13">
        <f>'[9]Sheet1'!$F15</f>
        <v>0</v>
      </c>
      <c r="U16" s="17"/>
      <c r="V16" s="18"/>
      <c r="W16" s="12">
        <f>'[9]Sheet1'!$G15</f>
        <v>0</v>
      </c>
      <c r="X16" s="13">
        <f>'[9]Sheet1'!$H15</f>
        <v>1</v>
      </c>
      <c r="Y16" s="12">
        <f>'[1]Sheet1'!$G15</f>
        <v>0</v>
      </c>
      <c r="Z16" s="13"/>
      <c r="AA16" s="12">
        <f>'[9]Sheet1'!$I15</f>
        <v>0</v>
      </c>
      <c r="AB16" s="13">
        <f>'[9]Sheet1'!$J15</f>
        <v>0</v>
      </c>
      <c r="AF16" s="10"/>
      <c r="AG16" s="10"/>
      <c r="AH16" s="45"/>
      <c r="AI16" s="45"/>
    </row>
    <row r="17" spans="1:35" ht="12.75" customHeight="1">
      <c r="A17" s="10" t="s">
        <v>50</v>
      </c>
      <c r="B17" s="11" t="s">
        <v>51</v>
      </c>
      <c r="C17" s="12">
        <f>'[2]集計'!$C16</f>
        <v>0</v>
      </c>
      <c r="D17" s="13">
        <f>'[2]集計'!$D16</f>
        <v>0</v>
      </c>
      <c r="E17" s="12">
        <f>'[3]集計'!$C16</f>
        <v>0</v>
      </c>
      <c r="F17" s="13">
        <f>'[3]集計'!$D16</f>
        <v>0</v>
      </c>
      <c r="G17" s="12">
        <f>'[4]集計'!$C16</f>
        <v>0</v>
      </c>
      <c r="H17" s="13">
        <f>'[4]集計'!$D16</f>
        <v>0</v>
      </c>
      <c r="I17" s="17">
        <f>'[5]Sheet1'!$C16</f>
        <v>0</v>
      </c>
      <c r="J17" s="18">
        <f>'[5]Sheet1'!$D16</f>
        <v>0</v>
      </c>
      <c r="K17" s="12">
        <f>'[6]集計'!$C16</f>
        <v>0</v>
      </c>
      <c r="L17" s="13">
        <f>'[6]集計'!$D16</f>
        <v>0</v>
      </c>
      <c r="M17" s="12">
        <f>'[10]Sheet2'!$C16</f>
        <v>0</v>
      </c>
      <c r="N17" s="13">
        <f>'[10]Sheet2'!$D16</f>
        <v>0</v>
      </c>
      <c r="O17" s="12">
        <f>'[7]Sheet1'!$C16</f>
        <v>0</v>
      </c>
      <c r="P17" s="13">
        <f>'[7]Sheet1'!$D16</f>
        <v>0</v>
      </c>
      <c r="Q17" s="12">
        <f>'[8]Sheet1'!$C16</f>
        <v>0</v>
      </c>
      <c r="R17" s="13">
        <f>'[8]Sheet1'!$D16</f>
        <v>0</v>
      </c>
      <c r="S17" s="12">
        <f>'[9]Sheet1'!$E16</f>
        <v>0</v>
      </c>
      <c r="T17" s="13">
        <f>'[9]Sheet1'!$F16</f>
        <v>0</v>
      </c>
      <c r="U17" s="17"/>
      <c r="V17" s="18"/>
      <c r="W17" s="12">
        <f>'[9]Sheet1'!$G16</f>
        <v>0</v>
      </c>
      <c r="X17" s="13">
        <f>'[9]Sheet1'!$H16</f>
        <v>0</v>
      </c>
      <c r="Y17" s="12">
        <f>'[1]Sheet1'!$G16</f>
        <v>0</v>
      </c>
      <c r="Z17" s="13">
        <f>'[1]Sheet1'!$H16</f>
        <v>0</v>
      </c>
      <c r="AA17" s="12">
        <f>'[9]Sheet1'!$I16</f>
        <v>0</v>
      </c>
      <c r="AB17" s="13">
        <f>'[9]Sheet1'!$J16</f>
        <v>0</v>
      </c>
      <c r="AF17" s="10"/>
      <c r="AG17" s="10"/>
      <c r="AH17" s="45"/>
      <c r="AI17" s="45"/>
    </row>
    <row r="18" spans="1:35" ht="12.75" customHeight="1">
      <c r="A18" s="10" t="s">
        <v>52</v>
      </c>
      <c r="B18" s="11" t="s">
        <v>53</v>
      </c>
      <c r="C18" s="12">
        <f>'[2]集計'!$C17</f>
        <v>0</v>
      </c>
      <c r="D18" s="13">
        <f>'[2]集計'!$D17</f>
        <v>0</v>
      </c>
      <c r="E18" s="12">
        <f>'[3]集計'!$C17</f>
        <v>0</v>
      </c>
      <c r="F18" s="13">
        <f>'[3]集計'!$D17</f>
        <v>0</v>
      </c>
      <c r="G18" s="12">
        <f>'[4]集計'!$C17</f>
        <v>0</v>
      </c>
      <c r="H18" s="13">
        <f>'[4]集計'!$D17</f>
        <v>0</v>
      </c>
      <c r="I18" s="17">
        <f>'[5]Sheet1'!$C17</f>
        <v>0</v>
      </c>
      <c r="J18" s="18">
        <f>'[5]Sheet1'!$D17</f>
        <v>0</v>
      </c>
      <c r="K18" s="12">
        <f>'[6]集計'!$C17</f>
        <v>0</v>
      </c>
      <c r="L18" s="13">
        <f>'[6]集計'!$D17</f>
        <v>0</v>
      </c>
      <c r="M18" s="12">
        <f>'[10]Sheet2'!$C17</f>
        <v>0</v>
      </c>
      <c r="N18" s="13">
        <f>'[10]Sheet2'!$D17</f>
        <v>0</v>
      </c>
      <c r="O18" s="12">
        <f>'[7]Sheet1'!$C17</f>
        <v>0</v>
      </c>
      <c r="P18" s="13">
        <f>'[7]Sheet1'!$D17</f>
        <v>0</v>
      </c>
      <c r="Q18" s="12">
        <f>'[8]Sheet1'!$C17</f>
        <v>0</v>
      </c>
      <c r="R18" s="13">
        <f>'[8]Sheet1'!$D17</f>
        <v>0</v>
      </c>
      <c r="S18" s="12">
        <f>'[9]Sheet1'!$E17</f>
        <v>0</v>
      </c>
      <c r="T18" s="13">
        <f>'[9]Sheet1'!$F17</f>
        <v>0</v>
      </c>
      <c r="U18" s="17"/>
      <c r="V18" s="18"/>
      <c r="W18" s="12">
        <f>'[9]Sheet1'!$G17</f>
        <v>0</v>
      </c>
      <c r="X18" s="13">
        <f>'[9]Sheet1'!$H17</f>
        <v>0</v>
      </c>
      <c r="Y18" s="12">
        <f>'[1]Sheet1'!$G17</f>
        <v>0</v>
      </c>
      <c r="Z18" s="13">
        <f>'[1]Sheet1'!$H17</f>
        <v>0</v>
      </c>
      <c r="AA18" s="12">
        <f>'[9]Sheet1'!$I17</f>
        <v>0</v>
      </c>
      <c r="AB18" s="13">
        <f>'[9]Sheet1'!$J17</f>
        <v>0</v>
      </c>
      <c r="AF18" s="10"/>
      <c r="AG18" s="10"/>
      <c r="AH18" s="45"/>
      <c r="AI18" s="45"/>
    </row>
    <row r="19" spans="1:35" ht="12.75" customHeight="1">
      <c r="A19" s="10" t="s">
        <v>54</v>
      </c>
      <c r="B19" s="11" t="s">
        <v>55</v>
      </c>
      <c r="C19" s="12">
        <f>'[2]集計'!$C18</f>
        <v>0</v>
      </c>
      <c r="D19" s="13">
        <f>'[2]集計'!$D18</f>
        <v>0</v>
      </c>
      <c r="E19" s="12">
        <f>'[3]集計'!$C18</f>
        <v>0</v>
      </c>
      <c r="F19" s="13">
        <f>'[3]集計'!$D18</f>
        <v>0</v>
      </c>
      <c r="G19" s="12">
        <f>'[4]集計'!$C18</f>
        <v>0</v>
      </c>
      <c r="H19" s="13">
        <f>'[4]集計'!$D18</f>
        <v>0</v>
      </c>
      <c r="I19" s="17">
        <f>'[5]Sheet1'!$C18</f>
        <v>0</v>
      </c>
      <c r="J19" s="18">
        <f>'[5]Sheet1'!$D18</f>
        <v>0</v>
      </c>
      <c r="K19" s="12">
        <f>'[6]集計'!$C18</f>
        <v>0</v>
      </c>
      <c r="L19" s="13">
        <f>'[6]集計'!$D18</f>
        <v>0</v>
      </c>
      <c r="M19" s="12">
        <f>'[10]Sheet2'!$C18</f>
        <v>0</v>
      </c>
      <c r="N19" s="13">
        <f>'[10]Sheet2'!$D18</f>
        <v>0</v>
      </c>
      <c r="O19" s="12">
        <f>'[7]Sheet1'!$C18</f>
        <v>0</v>
      </c>
      <c r="P19" s="13">
        <f>'[7]Sheet1'!$D18</f>
        <v>0</v>
      </c>
      <c r="Q19" s="12">
        <f>'[8]Sheet1'!$C18</f>
        <v>0</v>
      </c>
      <c r="R19" s="13">
        <f>'[8]Sheet1'!$D18</f>
        <v>0</v>
      </c>
      <c r="S19" s="12">
        <f>'[9]Sheet1'!$E18</f>
        <v>0</v>
      </c>
      <c r="T19" s="13">
        <f>'[9]Sheet1'!$F18</f>
        <v>0</v>
      </c>
      <c r="U19" s="17"/>
      <c r="V19" s="18"/>
      <c r="W19" s="12">
        <f>'[9]Sheet1'!$G18</f>
        <v>0</v>
      </c>
      <c r="X19" s="13">
        <f>'[9]Sheet1'!$H18</f>
        <v>0</v>
      </c>
      <c r="Y19" s="12">
        <f>'[1]Sheet1'!$G18</f>
        <v>0</v>
      </c>
      <c r="Z19" s="13">
        <f>'[1]Sheet1'!$H18</f>
        <v>0</v>
      </c>
      <c r="AA19" s="12">
        <f>'[9]Sheet1'!$I18</f>
        <v>0</v>
      </c>
      <c r="AB19" s="13">
        <f>'[9]Sheet1'!$J18</f>
        <v>0</v>
      </c>
      <c r="AF19" s="10"/>
      <c r="AG19" s="10"/>
      <c r="AH19" s="45"/>
      <c r="AI19" s="45"/>
    </row>
    <row r="20" spans="1:35" ht="12.75" customHeight="1">
      <c r="A20" s="10" t="s">
        <v>134</v>
      </c>
      <c r="B20" s="11" t="s">
        <v>57</v>
      </c>
      <c r="C20" s="12">
        <f>'[2]集計'!$C19</f>
        <v>0</v>
      </c>
      <c r="D20" s="13">
        <f>'[2]集計'!$D19</f>
        <v>0</v>
      </c>
      <c r="E20" s="12">
        <f>'[3]集計'!$C19</f>
        <v>0</v>
      </c>
      <c r="F20" s="13">
        <f>'[3]集計'!$D19</f>
        <v>0</v>
      </c>
      <c r="G20" s="12">
        <f>'[4]集計'!$C19</f>
        <v>0</v>
      </c>
      <c r="H20" s="13">
        <f>'[4]集計'!$D19</f>
        <v>0</v>
      </c>
      <c r="I20" s="17">
        <f>'[5]Sheet1'!$C19</f>
        <v>0</v>
      </c>
      <c r="J20" s="18">
        <f>'[5]Sheet1'!$D19</f>
        <v>0</v>
      </c>
      <c r="K20" s="12">
        <f>'[6]集計'!$C19</f>
        <v>0</v>
      </c>
      <c r="L20" s="13">
        <f>'[6]集計'!$D19</f>
        <v>0</v>
      </c>
      <c r="M20" s="12">
        <f>'[10]Sheet2'!$C19</f>
        <v>0</v>
      </c>
      <c r="N20" s="13">
        <f>'[10]Sheet2'!$D19</f>
        <v>0</v>
      </c>
      <c r="O20" s="12">
        <f>'[7]Sheet1'!$C19</f>
        <v>0</v>
      </c>
      <c r="P20" s="13">
        <f>'[7]Sheet1'!$D19</f>
        <v>0</v>
      </c>
      <c r="Q20" s="12">
        <f>'[8]Sheet1'!$C19</f>
        <v>0</v>
      </c>
      <c r="R20" s="13">
        <f>'[8]Sheet1'!$D19</f>
        <v>0</v>
      </c>
      <c r="S20" s="12">
        <f>'[9]Sheet1'!$E19</f>
        <v>0</v>
      </c>
      <c r="T20" s="13">
        <f>'[9]Sheet1'!$F19</f>
        <v>0</v>
      </c>
      <c r="U20" s="17"/>
      <c r="V20" s="18"/>
      <c r="W20" s="12">
        <f>'[9]Sheet1'!$G19</f>
        <v>0</v>
      </c>
      <c r="X20" s="13">
        <f>'[9]Sheet1'!$H19</f>
        <v>0</v>
      </c>
      <c r="Y20" s="12">
        <f>'[1]Sheet1'!$G19</f>
        <v>0</v>
      </c>
      <c r="Z20" s="13">
        <f>'[1]Sheet1'!$H19</f>
        <v>0</v>
      </c>
      <c r="AA20" s="12">
        <f>'[9]Sheet1'!$I19</f>
        <v>0</v>
      </c>
      <c r="AB20" s="13">
        <f>'[9]Sheet1'!$J19</f>
        <v>0</v>
      </c>
      <c r="AF20" s="10"/>
      <c r="AG20" s="10"/>
      <c r="AH20" s="45"/>
      <c r="AI20" s="45"/>
    </row>
    <row r="21" spans="1:35" ht="12.75" customHeight="1">
      <c r="A21" s="10" t="s">
        <v>58</v>
      </c>
      <c r="B21" s="11" t="s">
        <v>56</v>
      </c>
      <c r="C21" s="12">
        <f>'[2]集計'!$C20</f>
        <v>0</v>
      </c>
      <c r="D21" s="13">
        <f>'[2]集計'!$D20</f>
        <v>0</v>
      </c>
      <c r="E21" s="12">
        <f>'[3]集計'!$C20</f>
        <v>0</v>
      </c>
      <c r="F21" s="13">
        <f>'[3]集計'!$D20</f>
        <v>0</v>
      </c>
      <c r="G21" s="12">
        <f>'[4]集計'!$C20</f>
        <v>0</v>
      </c>
      <c r="H21" s="13">
        <f>'[4]集計'!$D20</f>
        <v>0</v>
      </c>
      <c r="I21" s="17">
        <f>'[5]Sheet1'!$C20</f>
        <v>0</v>
      </c>
      <c r="J21" s="18">
        <f>'[5]Sheet1'!$D20</f>
        <v>0</v>
      </c>
      <c r="K21" s="12">
        <f>'[6]集計'!$C20</f>
        <v>0</v>
      </c>
      <c r="L21" s="13">
        <f>'[6]集計'!$D20</f>
        <v>0</v>
      </c>
      <c r="M21" s="12">
        <f>'[10]Sheet2'!$C20</f>
        <v>0</v>
      </c>
      <c r="N21" s="13">
        <f>'[10]Sheet2'!$D20</f>
        <v>0</v>
      </c>
      <c r="O21" s="12">
        <f>'[7]Sheet1'!$C20</f>
        <v>0</v>
      </c>
      <c r="P21" s="13">
        <f>'[7]Sheet1'!$D20</f>
        <v>0</v>
      </c>
      <c r="Q21" s="12">
        <f>'[8]Sheet1'!$C20</f>
        <v>0</v>
      </c>
      <c r="R21" s="13">
        <f>'[8]Sheet1'!$D20</f>
        <v>0</v>
      </c>
      <c r="S21" s="12">
        <f>'[9]Sheet1'!$E20</f>
        <v>0</v>
      </c>
      <c r="T21" s="13">
        <f>'[9]Sheet1'!$F20</f>
        <v>0</v>
      </c>
      <c r="U21" s="17"/>
      <c r="V21" s="18"/>
      <c r="W21" s="12">
        <f>'[9]Sheet1'!$G20</f>
        <v>0</v>
      </c>
      <c r="X21" s="13">
        <f>'[9]Sheet1'!$H20</f>
        <v>0</v>
      </c>
      <c r="Y21" s="12">
        <f>'[1]Sheet1'!$G20</f>
        <v>0</v>
      </c>
      <c r="Z21" s="13">
        <f>'[1]Sheet1'!$H20</f>
        <v>0</v>
      </c>
      <c r="AA21" s="12">
        <f>'[9]Sheet1'!$I20</f>
        <v>0</v>
      </c>
      <c r="AB21" s="13">
        <f>'[9]Sheet1'!$J20</f>
        <v>0</v>
      </c>
      <c r="AF21" s="10"/>
      <c r="AG21" s="10"/>
      <c r="AH21" s="45"/>
      <c r="AI21" s="45"/>
    </row>
    <row r="22" spans="1:35" ht="12.75" customHeight="1">
      <c r="A22" s="10" t="s">
        <v>59</v>
      </c>
      <c r="B22" s="11" t="s">
        <v>40</v>
      </c>
      <c r="C22" s="12">
        <f>'[2]集計'!$C21</f>
        <v>0</v>
      </c>
      <c r="D22" s="13">
        <f>'[2]集計'!$D21</f>
        <v>0</v>
      </c>
      <c r="E22" s="12">
        <f>'[3]集計'!$C21</f>
        <v>0</v>
      </c>
      <c r="F22" s="13">
        <f>'[3]集計'!$D21</f>
        <v>0</v>
      </c>
      <c r="G22" s="12">
        <f>'[4]集計'!$C21</f>
        <v>0</v>
      </c>
      <c r="H22" s="13">
        <f>'[4]集計'!$D21</f>
        <v>0</v>
      </c>
      <c r="I22" s="17">
        <f>'[5]Sheet1'!$C21</f>
        <v>0</v>
      </c>
      <c r="J22" s="18">
        <f>'[5]Sheet1'!$D21</f>
        <v>0</v>
      </c>
      <c r="K22" s="12">
        <f>'[6]集計'!$C21</f>
        <v>0</v>
      </c>
      <c r="L22" s="13">
        <f>'[6]集計'!$D21</f>
        <v>0</v>
      </c>
      <c r="M22" s="12">
        <f>'[10]Sheet2'!$C21</f>
        <v>0</v>
      </c>
      <c r="N22" s="13">
        <f>'[10]Sheet2'!$D21</f>
        <v>0</v>
      </c>
      <c r="O22" s="12">
        <f>'[7]Sheet1'!$C21</f>
        <v>0</v>
      </c>
      <c r="P22" s="13">
        <f>'[7]Sheet1'!$D21</f>
        <v>0</v>
      </c>
      <c r="Q22" s="12">
        <f>'[8]Sheet1'!$C21</f>
        <v>0</v>
      </c>
      <c r="R22" s="13">
        <f>'[8]Sheet1'!$D21</f>
        <v>0</v>
      </c>
      <c r="S22" s="12">
        <f>'[9]Sheet1'!$E21</f>
        <v>0</v>
      </c>
      <c r="T22" s="13">
        <f>'[9]Sheet1'!$F21</f>
        <v>0</v>
      </c>
      <c r="U22" s="17"/>
      <c r="V22" s="18"/>
      <c r="W22" s="12">
        <f>'[9]Sheet1'!$G21</f>
        <v>0</v>
      </c>
      <c r="X22" s="13">
        <f>'[9]Sheet1'!$H21</f>
        <v>0</v>
      </c>
      <c r="Y22" s="12">
        <f>'[1]Sheet1'!$G21</f>
        <v>0</v>
      </c>
      <c r="Z22" s="13">
        <f>'[1]Sheet1'!$H21</f>
        <v>0</v>
      </c>
      <c r="AA22" s="12">
        <f>'[9]Sheet1'!$I21</f>
        <v>0</v>
      </c>
      <c r="AB22" s="13">
        <f>'[9]Sheet1'!$J21</f>
        <v>0</v>
      </c>
      <c r="AF22" s="10"/>
      <c r="AG22" s="10"/>
      <c r="AH22" s="45"/>
      <c r="AI22" s="45"/>
    </row>
    <row r="23" spans="1:35" ht="12.75" customHeight="1">
      <c r="A23" s="10" t="s">
        <v>60</v>
      </c>
      <c r="B23" s="11" t="s">
        <v>61</v>
      </c>
      <c r="C23" s="12">
        <f>'[2]集計'!$C22</f>
        <v>0</v>
      </c>
      <c r="D23" s="13">
        <f>'[2]集計'!$D22</f>
        <v>0</v>
      </c>
      <c r="E23" s="12">
        <f>'[3]集計'!$C22</f>
        <v>0</v>
      </c>
      <c r="F23" s="13">
        <f>'[3]集計'!$D22</f>
        <v>0</v>
      </c>
      <c r="G23" s="12">
        <f>'[4]集計'!$C22</f>
        <v>0</v>
      </c>
      <c r="H23" s="13">
        <f>'[4]集計'!$D22</f>
        <v>0</v>
      </c>
      <c r="I23" s="17">
        <f>'[5]Sheet1'!$C22</f>
        <v>0</v>
      </c>
      <c r="J23" s="18">
        <f>'[5]Sheet1'!$D22</f>
        <v>0</v>
      </c>
      <c r="K23" s="12">
        <f>'[6]集計'!$C22</f>
        <v>0</v>
      </c>
      <c r="L23" s="13">
        <f>'[6]集計'!$D22</f>
        <v>0</v>
      </c>
      <c r="M23" s="12">
        <f>'[10]Sheet2'!$C22</f>
        <v>0</v>
      </c>
      <c r="N23" s="13">
        <f>'[10]Sheet2'!$D22</f>
        <v>0</v>
      </c>
      <c r="O23" s="12">
        <f>'[7]Sheet1'!$C22</f>
        <v>0</v>
      </c>
      <c r="P23" s="13">
        <f>'[7]Sheet1'!$D22</f>
        <v>0</v>
      </c>
      <c r="Q23" s="12">
        <f>'[8]Sheet1'!$C22</f>
        <v>0</v>
      </c>
      <c r="R23" s="13">
        <f>'[8]Sheet1'!$D22</f>
        <v>0</v>
      </c>
      <c r="S23" s="12">
        <f>'[9]Sheet1'!$E22</f>
        <v>0</v>
      </c>
      <c r="T23" s="13">
        <f>'[9]Sheet1'!$F22</f>
        <v>0</v>
      </c>
      <c r="U23" s="17"/>
      <c r="V23" s="18"/>
      <c r="W23" s="12">
        <f>'[9]Sheet1'!$G22</f>
        <v>0</v>
      </c>
      <c r="X23" s="13">
        <f>'[9]Sheet1'!$H22</f>
        <v>0</v>
      </c>
      <c r="Y23" s="12">
        <f>'[1]Sheet1'!$G22</f>
        <v>0</v>
      </c>
      <c r="Z23" s="13">
        <f>'[1]Sheet1'!$H22</f>
        <v>0</v>
      </c>
      <c r="AA23" s="12">
        <f>'[9]Sheet1'!$I22</f>
        <v>0</v>
      </c>
      <c r="AB23" s="13">
        <f>'[9]Sheet1'!$J22</f>
        <v>0</v>
      </c>
      <c r="AF23" s="10"/>
      <c r="AG23" s="10"/>
      <c r="AH23" s="45"/>
      <c r="AI23" s="45"/>
    </row>
    <row r="24" spans="1:35" ht="12.75" customHeight="1">
      <c r="A24" s="10" t="s">
        <v>62</v>
      </c>
      <c r="B24" s="11" t="s">
        <v>40</v>
      </c>
      <c r="C24" s="12">
        <f>'[2]集計'!$C23</f>
        <v>0</v>
      </c>
      <c r="D24" s="13">
        <f>'[2]集計'!$D23</f>
        <v>0</v>
      </c>
      <c r="E24" s="12">
        <f>'[3]集計'!$C23</f>
        <v>0</v>
      </c>
      <c r="F24" s="13">
        <f>'[3]集計'!$D23</f>
        <v>0</v>
      </c>
      <c r="G24" s="12">
        <f>'[4]集計'!$C23</f>
        <v>0</v>
      </c>
      <c r="H24" s="13">
        <f>'[4]集計'!$D23</f>
        <v>0</v>
      </c>
      <c r="I24" s="17">
        <f>'[5]Sheet1'!$C23</f>
        <v>0</v>
      </c>
      <c r="J24" s="18">
        <f>'[5]Sheet1'!$D23</f>
        <v>0</v>
      </c>
      <c r="K24" s="12">
        <f>'[6]集計'!$C23</f>
        <v>0</v>
      </c>
      <c r="L24" s="13">
        <f>'[6]集計'!$D23</f>
        <v>0</v>
      </c>
      <c r="M24" s="12">
        <f>'[10]Sheet2'!$C23</f>
        <v>0</v>
      </c>
      <c r="N24" s="13">
        <f>'[10]Sheet2'!$D23</f>
        <v>0</v>
      </c>
      <c r="O24" s="12">
        <f>'[7]Sheet1'!$C23</f>
        <v>0</v>
      </c>
      <c r="P24" s="13">
        <f>'[7]Sheet1'!$D23</f>
        <v>0</v>
      </c>
      <c r="Q24" s="12">
        <f>'[8]Sheet1'!$C23</f>
        <v>0</v>
      </c>
      <c r="R24" s="13">
        <f>'[8]Sheet1'!$D23</f>
        <v>0</v>
      </c>
      <c r="S24" s="12">
        <f>'[9]Sheet1'!$E23</f>
        <v>0</v>
      </c>
      <c r="T24" s="13">
        <f>'[9]Sheet1'!$F23</f>
        <v>0</v>
      </c>
      <c r="U24" s="17"/>
      <c r="V24" s="18"/>
      <c r="W24" s="12">
        <f>'[9]Sheet1'!$G23</f>
        <v>0</v>
      </c>
      <c r="X24" s="13">
        <f>'[9]Sheet1'!$H23</f>
        <v>0</v>
      </c>
      <c r="Y24" s="12">
        <f>'[1]Sheet1'!$G23</f>
        <v>0</v>
      </c>
      <c r="Z24" s="13">
        <f>'[1]Sheet1'!$H23</f>
        <v>0</v>
      </c>
      <c r="AA24" s="12">
        <f>'[9]Sheet1'!$I23</f>
        <v>0</v>
      </c>
      <c r="AB24" s="13">
        <f>'[9]Sheet1'!$J23</f>
        <v>0</v>
      </c>
      <c r="AF24" s="10"/>
      <c r="AG24" s="10"/>
      <c r="AH24" s="47"/>
      <c r="AI24" s="47"/>
    </row>
    <row r="25" spans="1:35" ht="12.75" customHeight="1">
      <c r="A25" s="10" t="s">
        <v>63</v>
      </c>
      <c r="B25" s="11" t="s">
        <v>64</v>
      </c>
      <c r="C25" s="12">
        <f>'[2]集計'!$C24</f>
        <v>0</v>
      </c>
      <c r="D25" s="13">
        <f>'[2]集計'!$D24</f>
        <v>8</v>
      </c>
      <c r="E25" s="12">
        <f>'[3]集計'!$C24</f>
        <v>0</v>
      </c>
      <c r="F25" s="13">
        <f>'[3]集計'!$D24</f>
        <v>2</v>
      </c>
      <c r="G25" s="12">
        <f>'[4]集計'!$C24</f>
        <v>0</v>
      </c>
      <c r="H25" s="13">
        <f>'[4]集計'!$D24</f>
        <v>6</v>
      </c>
      <c r="I25" s="17">
        <f>'[5]Sheet1'!$C24</f>
        <v>0</v>
      </c>
      <c r="J25" s="18">
        <f>'[5]Sheet1'!$D24</f>
        <v>28</v>
      </c>
      <c r="K25" s="12">
        <f>'[6]集計'!$C24</f>
        <v>0</v>
      </c>
      <c r="L25" s="13">
        <f>'[6]集計'!$D24</f>
        <v>2</v>
      </c>
      <c r="M25" s="12">
        <f>'[10]Sheet2'!$C24</f>
        <v>0</v>
      </c>
      <c r="N25" s="13">
        <f>'[10]Sheet2'!$D24</f>
        <v>0</v>
      </c>
      <c r="O25" s="12">
        <f>'[7]Sheet1'!$C24</f>
        <v>0</v>
      </c>
      <c r="P25" s="13">
        <f>'[7]Sheet1'!$D24</f>
        <v>3</v>
      </c>
      <c r="Q25" s="12">
        <f>'[8]Sheet1'!$C24</f>
        <v>0</v>
      </c>
      <c r="R25" s="13">
        <f>'[8]Sheet1'!$D24</f>
        <v>2</v>
      </c>
      <c r="S25" s="12">
        <f>'[9]Sheet1'!$E24</f>
        <v>0</v>
      </c>
      <c r="T25" s="13">
        <f>'[9]Sheet1'!$F24</f>
        <v>0</v>
      </c>
      <c r="U25" s="17"/>
      <c r="V25" s="18"/>
      <c r="W25" s="12">
        <f>'[9]Sheet1'!$G24</f>
        <v>0</v>
      </c>
      <c r="X25" s="13">
        <f>'[9]Sheet1'!$H24</f>
        <v>4</v>
      </c>
      <c r="Y25" s="12">
        <f>'[1]Sheet1'!$G24</f>
        <v>0</v>
      </c>
      <c r="Z25" s="13">
        <f>'[1]Sheet1'!$H24</f>
        <v>0</v>
      </c>
      <c r="AA25" s="12">
        <f>'[9]Sheet1'!$I24</f>
        <v>0</v>
      </c>
      <c r="AB25" s="13">
        <f>'[9]Sheet1'!$J24</f>
        <v>3</v>
      </c>
      <c r="AF25" s="10"/>
      <c r="AG25" s="10"/>
      <c r="AH25" s="45"/>
      <c r="AI25" s="45"/>
    </row>
    <row r="26" spans="1:35" ht="12.75" customHeight="1">
      <c r="A26" s="10" t="s">
        <v>65</v>
      </c>
      <c r="B26" s="11" t="s">
        <v>66</v>
      </c>
      <c r="C26" s="12">
        <f>'[2]集計'!$C25</f>
        <v>0</v>
      </c>
      <c r="D26" s="13">
        <f>'[2]集計'!$D25</f>
        <v>0</v>
      </c>
      <c r="E26" s="12">
        <f>'[3]集計'!$C25</f>
        <v>0</v>
      </c>
      <c r="F26" s="13">
        <f>'[3]集計'!$D25</f>
        <v>0</v>
      </c>
      <c r="G26" s="12">
        <f>'[4]集計'!$C25</f>
        <v>0</v>
      </c>
      <c r="H26" s="13">
        <f>'[4]集計'!$D25</f>
        <v>0</v>
      </c>
      <c r="I26" s="17">
        <f>'[5]Sheet1'!$C25</f>
        <v>0</v>
      </c>
      <c r="J26" s="18">
        <f>'[5]Sheet1'!$D25</f>
        <v>0</v>
      </c>
      <c r="K26" s="12">
        <f>'[6]集計'!$C25</f>
        <v>0</v>
      </c>
      <c r="L26" s="13">
        <f>'[6]集計'!$D25</f>
        <v>0</v>
      </c>
      <c r="M26" s="12">
        <f>'[10]Sheet2'!$C25</f>
        <v>0</v>
      </c>
      <c r="N26" s="13">
        <f>'[10]Sheet2'!$D25</f>
        <v>0</v>
      </c>
      <c r="O26" s="12">
        <f>'[7]Sheet1'!$C25</f>
        <v>0</v>
      </c>
      <c r="P26" s="13">
        <f>'[7]Sheet1'!$D25</f>
        <v>0</v>
      </c>
      <c r="Q26" s="12">
        <f>'[8]Sheet1'!$C25</f>
        <v>0</v>
      </c>
      <c r="R26" s="13">
        <f>'[8]Sheet1'!$D25</f>
        <v>0</v>
      </c>
      <c r="S26" s="12">
        <f>'[9]Sheet1'!$E25</f>
        <v>0</v>
      </c>
      <c r="T26" s="13">
        <f>'[9]Sheet1'!$F25</f>
        <v>0</v>
      </c>
      <c r="U26" s="17"/>
      <c r="V26" s="18"/>
      <c r="W26" s="12">
        <f>'[9]Sheet1'!$G25</f>
        <v>0</v>
      </c>
      <c r="X26" s="13">
        <f>'[9]Sheet1'!$H25</f>
        <v>0</v>
      </c>
      <c r="Y26" s="12">
        <f>'[1]Sheet1'!$G25</f>
        <v>0</v>
      </c>
      <c r="Z26" s="13">
        <f>'[1]Sheet1'!$H25</f>
        <v>0</v>
      </c>
      <c r="AA26" s="12">
        <f>'[9]Sheet1'!$I25</f>
        <v>0</v>
      </c>
      <c r="AB26" s="13">
        <f>'[9]Sheet1'!$J25</f>
        <v>0</v>
      </c>
      <c r="AF26" s="10"/>
      <c r="AG26" s="10"/>
      <c r="AH26" s="45"/>
      <c r="AI26" s="45"/>
    </row>
    <row r="27" spans="1:35" ht="12.75" customHeight="1">
      <c r="A27" s="10" t="s">
        <v>67</v>
      </c>
      <c r="B27" s="11" t="s">
        <v>68</v>
      </c>
      <c r="C27" s="12">
        <f>'[2]集計'!$C26</f>
        <v>0</v>
      </c>
      <c r="D27" s="13">
        <f>'[2]集計'!$D26</f>
        <v>10</v>
      </c>
      <c r="E27" s="12">
        <f>'[3]集計'!$C26</f>
        <v>0</v>
      </c>
      <c r="F27" s="13">
        <f>'[3]集計'!$D26</f>
        <v>6</v>
      </c>
      <c r="G27" s="12">
        <f>'[4]集計'!$C26</f>
        <v>0</v>
      </c>
      <c r="H27" s="13">
        <f>'[4]集計'!$D26</f>
        <v>17</v>
      </c>
      <c r="I27" s="17">
        <f>'[5]Sheet1'!$C26</f>
        <v>0</v>
      </c>
      <c r="J27" s="18">
        <f>'[5]Sheet1'!$D26</f>
        <v>9</v>
      </c>
      <c r="K27" s="12">
        <f>'[6]集計'!$C26</f>
        <v>0</v>
      </c>
      <c r="L27" s="13">
        <f>'[6]集計'!$D26</f>
        <v>3</v>
      </c>
      <c r="M27" s="12">
        <f>'[10]Sheet2'!$C26</f>
        <v>0</v>
      </c>
      <c r="N27" s="13">
        <f>'[10]Sheet2'!$D26</f>
        <v>0</v>
      </c>
      <c r="O27" s="12">
        <f>'[7]Sheet1'!$C26</f>
        <v>0</v>
      </c>
      <c r="P27" s="13">
        <f>'[7]Sheet1'!$D26</f>
        <v>0</v>
      </c>
      <c r="Q27" s="12">
        <f>'[8]Sheet1'!$C26</f>
        <v>0</v>
      </c>
      <c r="R27" s="13">
        <f>'[8]Sheet1'!$D26</f>
        <v>1</v>
      </c>
      <c r="S27" s="12">
        <f>'[9]Sheet1'!$E26</f>
        <v>0</v>
      </c>
      <c r="T27" s="13">
        <f>'[9]Sheet1'!$F26</f>
        <v>0</v>
      </c>
      <c r="U27" s="17"/>
      <c r="V27" s="18"/>
      <c r="W27" s="12">
        <f>'[9]Sheet1'!$G26</f>
        <v>0</v>
      </c>
      <c r="X27" s="13">
        <f>'[9]Sheet1'!$H26</f>
        <v>0</v>
      </c>
      <c r="Y27" s="12">
        <f>'[1]Sheet1'!$G26</f>
        <v>0</v>
      </c>
      <c r="Z27" s="13">
        <f>'[1]Sheet1'!$H26</f>
        <v>0</v>
      </c>
      <c r="AA27" s="12">
        <f>'[9]Sheet1'!$I26</f>
        <v>0</v>
      </c>
      <c r="AB27" s="13">
        <f>'[9]Sheet1'!$J26</f>
        <v>0</v>
      </c>
      <c r="AF27" s="10"/>
      <c r="AG27" s="10"/>
      <c r="AH27" s="45"/>
      <c r="AI27" s="45"/>
    </row>
    <row r="28" spans="1:35" ht="12.75" customHeight="1">
      <c r="A28" s="10" t="s">
        <v>69</v>
      </c>
      <c r="B28" s="11" t="s">
        <v>70</v>
      </c>
      <c r="C28" s="12">
        <f>'[2]集計'!$C27</f>
        <v>0</v>
      </c>
      <c r="D28" s="13">
        <f>'[2]集計'!$D27</f>
        <v>3</v>
      </c>
      <c r="E28" s="12">
        <f>'[3]集計'!$C27</f>
        <v>0</v>
      </c>
      <c r="F28" s="13">
        <f>'[3]集計'!$D27</f>
        <v>0</v>
      </c>
      <c r="G28" s="12">
        <f>'[4]集計'!$C27</f>
        <v>0</v>
      </c>
      <c r="H28" s="13">
        <f>'[4]集計'!$D27</f>
        <v>8</v>
      </c>
      <c r="I28" s="17">
        <f>'[5]Sheet1'!$C27</f>
        <v>0</v>
      </c>
      <c r="J28" s="18">
        <f>'[5]Sheet1'!$D27</f>
        <v>8</v>
      </c>
      <c r="K28" s="12">
        <f>'[6]集計'!$C27</f>
        <v>0</v>
      </c>
      <c r="L28" s="13">
        <f>'[6]集計'!$D27</f>
        <v>3</v>
      </c>
      <c r="M28" s="12">
        <f>'[10]Sheet2'!$C27</f>
        <v>0</v>
      </c>
      <c r="N28" s="13">
        <f>'[10]Sheet2'!$D27</f>
        <v>0</v>
      </c>
      <c r="O28" s="12">
        <f>'[7]Sheet1'!$C27</f>
        <v>0</v>
      </c>
      <c r="P28" s="13">
        <f>'[7]Sheet1'!$D27</f>
        <v>0</v>
      </c>
      <c r="Q28" s="12">
        <f>'[8]Sheet1'!$C27</f>
        <v>0</v>
      </c>
      <c r="R28" s="13">
        <f>'[8]Sheet1'!$D27</f>
        <v>2</v>
      </c>
      <c r="S28" s="12">
        <f>'[9]Sheet1'!$E27</f>
        <v>0</v>
      </c>
      <c r="T28" s="13">
        <f>'[9]Sheet1'!$F27</f>
        <v>0</v>
      </c>
      <c r="U28" s="17"/>
      <c r="V28" s="18"/>
      <c r="W28" s="12">
        <f>'[9]Sheet1'!$G27</f>
        <v>0</v>
      </c>
      <c r="X28" s="13">
        <f>'[9]Sheet1'!$H27</f>
        <v>0</v>
      </c>
      <c r="Y28" s="12">
        <f>'[1]Sheet1'!$G27</f>
        <v>0</v>
      </c>
      <c r="Z28" s="13">
        <f>'[1]Sheet1'!$H27</f>
        <v>0</v>
      </c>
      <c r="AA28" s="12">
        <f>'[9]Sheet1'!$I27</f>
        <v>0</v>
      </c>
      <c r="AB28" s="13">
        <f>'[9]Sheet1'!$J27</f>
        <v>0</v>
      </c>
      <c r="AF28" s="10"/>
      <c r="AG28" s="10"/>
      <c r="AH28" s="45"/>
      <c r="AI28" s="45"/>
    </row>
    <row r="29" spans="1:35" ht="12.75" customHeight="1">
      <c r="A29" s="10" t="s">
        <v>71</v>
      </c>
      <c r="B29" s="11" t="s">
        <v>72</v>
      </c>
      <c r="C29" s="12">
        <f>'[2]集計'!$C28</f>
        <v>0</v>
      </c>
      <c r="D29" s="13">
        <f>'[2]集計'!$D28</f>
        <v>0</v>
      </c>
      <c r="E29" s="12">
        <f>'[3]集計'!$C28</f>
        <v>0</v>
      </c>
      <c r="F29" s="13">
        <f>'[3]集計'!$D28</f>
        <v>0</v>
      </c>
      <c r="G29" s="12">
        <f>'[4]集計'!$C28</f>
        <v>0</v>
      </c>
      <c r="H29" s="13">
        <f>'[4]集計'!$D28</f>
        <v>0</v>
      </c>
      <c r="I29" s="17">
        <f>'[5]Sheet1'!$C28</f>
        <v>0</v>
      </c>
      <c r="J29" s="18">
        <f>'[5]Sheet1'!$D28</f>
        <v>0</v>
      </c>
      <c r="K29" s="12">
        <f>'[6]集計'!$C28</f>
        <v>0</v>
      </c>
      <c r="L29" s="13">
        <f>'[6]集計'!$D28</f>
        <v>0</v>
      </c>
      <c r="M29" s="12">
        <f>'[10]Sheet2'!$C28</f>
        <v>0</v>
      </c>
      <c r="N29" s="13">
        <f>'[10]Sheet2'!$D28</f>
        <v>0</v>
      </c>
      <c r="O29" s="12">
        <f>'[7]Sheet1'!$C28</f>
        <v>0</v>
      </c>
      <c r="P29" s="13">
        <f>'[7]Sheet1'!$D28</f>
        <v>0</v>
      </c>
      <c r="Q29" s="12">
        <f>'[8]Sheet1'!$C28</f>
        <v>0</v>
      </c>
      <c r="R29" s="13">
        <f>'[8]Sheet1'!$D28</f>
        <v>0</v>
      </c>
      <c r="S29" s="12">
        <f>'[9]Sheet1'!$E28</f>
        <v>0</v>
      </c>
      <c r="T29" s="13">
        <f>'[9]Sheet1'!$F28</f>
        <v>0</v>
      </c>
      <c r="U29" s="17"/>
      <c r="V29" s="18"/>
      <c r="W29" s="12">
        <f>'[9]Sheet1'!$G28</f>
        <v>0</v>
      </c>
      <c r="X29" s="13">
        <f>'[9]Sheet1'!$H28</f>
        <v>0</v>
      </c>
      <c r="Y29" s="12">
        <f>'[1]Sheet1'!$G28</f>
        <v>0</v>
      </c>
      <c r="Z29" s="13">
        <f>'[1]Sheet1'!$H28</f>
        <v>0</v>
      </c>
      <c r="AA29" s="12">
        <f>'[9]Sheet1'!$I28</f>
        <v>0</v>
      </c>
      <c r="AB29" s="13">
        <f>'[9]Sheet1'!$J28</f>
        <v>0</v>
      </c>
      <c r="AF29" s="10"/>
      <c r="AG29" s="10"/>
      <c r="AH29" s="45"/>
      <c r="AI29" s="45"/>
    </row>
    <row r="30" spans="1:35" ht="12.75" customHeight="1">
      <c r="A30" s="10" t="s">
        <v>73</v>
      </c>
      <c r="B30" s="11" t="s">
        <v>74</v>
      </c>
      <c r="C30" s="12">
        <f>'[2]集計'!$C29</f>
        <v>0</v>
      </c>
      <c r="D30" s="13">
        <f>'[2]集計'!$D29</f>
        <v>0</v>
      </c>
      <c r="E30" s="12">
        <f>'[3]集計'!$C29</f>
        <v>0</v>
      </c>
      <c r="F30" s="13">
        <f>'[3]集計'!$D29</f>
        <v>0</v>
      </c>
      <c r="G30" s="12">
        <f>'[4]集計'!$C29</f>
        <v>0</v>
      </c>
      <c r="H30" s="13">
        <f>'[4]集計'!$D29</f>
        <v>0</v>
      </c>
      <c r="I30" s="17">
        <f>'[5]Sheet1'!$C29</f>
        <v>0</v>
      </c>
      <c r="J30" s="18">
        <f>'[5]Sheet1'!$D29</f>
        <v>0</v>
      </c>
      <c r="K30" s="12">
        <f>'[6]集計'!$C29</f>
        <v>0</v>
      </c>
      <c r="L30" s="13">
        <f>'[6]集計'!$D29</f>
        <v>0</v>
      </c>
      <c r="M30" s="12">
        <f>'[10]Sheet2'!$C29</f>
        <v>0</v>
      </c>
      <c r="N30" s="13">
        <f>'[10]Sheet2'!$D29</f>
        <v>0</v>
      </c>
      <c r="O30" s="12">
        <f>'[7]Sheet1'!$C29</f>
        <v>0</v>
      </c>
      <c r="P30" s="13">
        <f>'[7]Sheet1'!$D29</f>
        <v>0</v>
      </c>
      <c r="Q30" s="12">
        <f>'[8]Sheet1'!$C29</f>
        <v>0</v>
      </c>
      <c r="R30" s="13">
        <f>'[8]Sheet1'!$D29</f>
        <v>0</v>
      </c>
      <c r="S30" s="12">
        <f>'[9]Sheet1'!$E29</f>
        <v>0</v>
      </c>
      <c r="T30" s="13">
        <f>'[9]Sheet1'!$F29</f>
        <v>0</v>
      </c>
      <c r="U30" s="17"/>
      <c r="V30" s="18"/>
      <c r="W30" s="12">
        <f>'[9]Sheet1'!$G29</f>
        <v>0</v>
      </c>
      <c r="X30" s="13">
        <f>'[9]Sheet1'!$H29</f>
        <v>0</v>
      </c>
      <c r="Y30" s="12">
        <f>'[1]Sheet1'!$G29</f>
        <v>0</v>
      </c>
      <c r="Z30" s="13">
        <f>'[1]Sheet1'!$H29</f>
        <v>0</v>
      </c>
      <c r="AA30" s="12">
        <f>'[9]Sheet1'!$I29</f>
        <v>0</v>
      </c>
      <c r="AB30" s="13">
        <f>'[9]Sheet1'!$J29</f>
        <v>0</v>
      </c>
      <c r="AF30" s="10"/>
      <c r="AG30" s="10"/>
      <c r="AH30" s="45"/>
      <c r="AI30" s="45"/>
    </row>
    <row r="31" spans="1:35" ht="12.75" customHeight="1">
      <c r="A31" s="10" t="s">
        <v>75</v>
      </c>
      <c r="B31" s="11" t="s">
        <v>72</v>
      </c>
      <c r="C31" s="12">
        <f>'[2]集計'!$C30</f>
        <v>0</v>
      </c>
      <c r="D31" s="13">
        <f>'[2]集計'!$D30</f>
        <v>7</v>
      </c>
      <c r="E31" s="12">
        <f>'[3]集計'!$C30</f>
        <v>0</v>
      </c>
      <c r="F31" s="13">
        <f>'[3]集計'!$D30</f>
        <v>3</v>
      </c>
      <c r="G31" s="12">
        <f>'[4]集計'!$C30</f>
        <v>0</v>
      </c>
      <c r="H31" s="13">
        <f>'[4]集計'!$D30</f>
        <v>10</v>
      </c>
      <c r="I31" s="17">
        <f>'[5]Sheet1'!$C30</f>
        <v>0</v>
      </c>
      <c r="J31" s="18">
        <f>'[5]Sheet1'!$D30</f>
        <v>11</v>
      </c>
      <c r="K31" s="12">
        <f>'[6]集計'!$C30</f>
        <v>0</v>
      </c>
      <c r="L31" s="13">
        <f>'[6]集計'!$D30</f>
        <v>3</v>
      </c>
      <c r="M31" s="12">
        <f>'[10]Sheet2'!$C30</f>
        <v>0</v>
      </c>
      <c r="N31" s="13">
        <f>'[10]Sheet2'!$D30</f>
        <v>0</v>
      </c>
      <c r="O31" s="12">
        <f>'[7]Sheet1'!$C30</f>
        <v>0</v>
      </c>
      <c r="P31" s="13">
        <f>'[7]Sheet1'!$D30</f>
        <v>0</v>
      </c>
      <c r="Q31" s="12">
        <f>'[8]Sheet1'!$C30</f>
        <v>0</v>
      </c>
      <c r="R31" s="13">
        <f>'[8]Sheet1'!$D30</f>
        <v>1</v>
      </c>
      <c r="S31" s="12">
        <f>'[9]Sheet1'!$E30</f>
        <v>0</v>
      </c>
      <c r="T31" s="13">
        <f>'[9]Sheet1'!$F30</f>
        <v>0</v>
      </c>
      <c r="U31" s="17"/>
      <c r="V31" s="18"/>
      <c r="W31" s="12">
        <f>'[9]Sheet1'!$G30</f>
        <v>0</v>
      </c>
      <c r="X31" s="13">
        <f>'[9]Sheet1'!$H30</f>
        <v>0</v>
      </c>
      <c r="Y31" s="12">
        <f>'[1]Sheet1'!$G30</f>
        <v>0</v>
      </c>
      <c r="Z31" s="13">
        <f>'[1]Sheet1'!$H30</f>
        <v>0</v>
      </c>
      <c r="AA31" s="12">
        <f>'[9]Sheet1'!$I30</f>
        <v>0</v>
      </c>
      <c r="AB31" s="13">
        <f>'[9]Sheet1'!$J30</f>
        <v>0</v>
      </c>
      <c r="AF31" s="10"/>
      <c r="AG31" s="10"/>
      <c r="AH31" s="45"/>
      <c r="AI31" s="45"/>
    </row>
    <row r="32" spans="1:35" ht="12.75" customHeight="1">
      <c r="A32" s="10" t="s">
        <v>76</v>
      </c>
      <c r="B32" s="11" t="s">
        <v>77</v>
      </c>
      <c r="C32" s="12">
        <f>'[2]集計'!$C31</f>
        <v>0</v>
      </c>
      <c r="D32" s="13">
        <f>'[2]集計'!$D31</f>
        <v>13</v>
      </c>
      <c r="E32" s="12">
        <f>'[3]集計'!$C31</f>
        <v>0</v>
      </c>
      <c r="F32" s="13">
        <f>'[3]集計'!$D31</f>
        <v>5</v>
      </c>
      <c r="G32" s="12">
        <f>'[4]集計'!$C31</f>
        <v>0</v>
      </c>
      <c r="H32" s="13">
        <f>'[4]集計'!$D31</f>
        <v>22</v>
      </c>
      <c r="I32" s="17">
        <f>'[5]Sheet1'!$C31</f>
        <v>0</v>
      </c>
      <c r="J32" s="18">
        <f>'[5]Sheet1'!$D31</f>
        <v>19</v>
      </c>
      <c r="K32" s="12">
        <f>'[6]集計'!$C31</f>
        <v>0</v>
      </c>
      <c r="L32" s="13">
        <f>'[6]集計'!$D31</f>
        <v>6</v>
      </c>
      <c r="M32" s="12">
        <f>'[10]Sheet2'!$C31</f>
        <v>0</v>
      </c>
      <c r="N32" s="13">
        <f>'[10]Sheet2'!$D31</f>
        <v>0</v>
      </c>
      <c r="O32" s="12">
        <f>'[7]Sheet1'!$C31</f>
        <v>0</v>
      </c>
      <c r="P32" s="13">
        <f>'[7]Sheet1'!$D31</f>
        <v>0</v>
      </c>
      <c r="Q32" s="12">
        <f>'[8]Sheet1'!$C31</f>
        <v>0</v>
      </c>
      <c r="R32" s="13">
        <f>'[8]Sheet1'!$D31</f>
        <v>2</v>
      </c>
      <c r="S32" s="12">
        <f>'[9]Sheet1'!$E31</f>
        <v>0</v>
      </c>
      <c r="T32" s="13">
        <f>'[9]Sheet1'!$F31</f>
        <v>0</v>
      </c>
      <c r="U32" s="17"/>
      <c r="V32" s="18"/>
      <c r="W32" s="12">
        <f>'[9]Sheet1'!$G31</f>
        <v>0</v>
      </c>
      <c r="X32" s="13">
        <f>'[9]Sheet1'!$H31</f>
        <v>0</v>
      </c>
      <c r="Y32" s="12">
        <f>'[1]Sheet1'!$G31</f>
        <v>0</v>
      </c>
      <c r="Z32" s="13">
        <f>'[1]Sheet1'!$H31</f>
        <v>0</v>
      </c>
      <c r="AA32" s="12">
        <f>'[9]Sheet1'!$I31</f>
        <v>0</v>
      </c>
      <c r="AB32" s="13">
        <f>'[9]Sheet1'!$J31</f>
        <v>0</v>
      </c>
      <c r="AF32" s="10"/>
      <c r="AG32" s="10"/>
      <c r="AH32" s="45"/>
      <c r="AI32" s="45"/>
    </row>
    <row r="33" spans="1:35" ht="12.75" customHeight="1">
      <c r="A33" s="10" t="s">
        <v>78</v>
      </c>
      <c r="B33" s="11" t="s">
        <v>79</v>
      </c>
      <c r="C33" s="12">
        <f>'[2]集計'!$C32</f>
        <v>0</v>
      </c>
      <c r="D33" s="13">
        <f>'[2]集計'!$D32</f>
        <v>5</v>
      </c>
      <c r="E33" s="12">
        <f>'[3]集計'!$C32</f>
        <v>0</v>
      </c>
      <c r="F33" s="13">
        <f>'[3]集計'!$D32</f>
        <v>2</v>
      </c>
      <c r="G33" s="12">
        <f>'[4]集計'!$C32</f>
        <v>0</v>
      </c>
      <c r="H33" s="13">
        <f>'[4]集計'!$D32</f>
        <v>10</v>
      </c>
      <c r="I33" s="17">
        <f>'[5]Sheet1'!$C32</f>
        <v>0</v>
      </c>
      <c r="J33" s="18">
        <f>'[5]Sheet1'!$D32</f>
        <v>6</v>
      </c>
      <c r="K33" s="12">
        <f>'[6]集計'!$C32</f>
        <v>0</v>
      </c>
      <c r="L33" s="13">
        <f>'[6]集計'!$D32</f>
        <v>3</v>
      </c>
      <c r="M33" s="12">
        <f>'[10]Sheet2'!$C32</f>
        <v>0</v>
      </c>
      <c r="N33" s="13">
        <f>'[10]Sheet2'!$D32</f>
        <v>0</v>
      </c>
      <c r="O33" s="12">
        <f>'[7]Sheet1'!$C32</f>
        <v>0</v>
      </c>
      <c r="P33" s="13">
        <f>'[7]Sheet1'!$D32</f>
        <v>0</v>
      </c>
      <c r="Q33" s="12">
        <f>'[8]Sheet1'!$C32</f>
        <v>0</v>
      </c>
      <c r="R33" s="13">
        <f>'[8]Sheet1'!$D32</f>
        <v>0</v>
      </c>
      <c r="S33" s="12">
        <f>'[9]Sheet1'!$E32</f>
        <v>0</v>
      </c>
      <c r="T33" s="13">
        <f>'[9]Sheet1'!$F32</f>
        <v>0</v>
      </c>
      <c r="U33" s="17"/>
      <c r="V33" s="18"/>
      <c r="W33" s="12">
        <f>'[9]Sheet1'!$G32</f>
        <v>0</v>
      </c>
      <c r="X33" s="13">
        <f>'[9]Sheet1'!$H32</f>
        <v>0</v>
      </c>
      <c r="Y33" s="12">
        <f>'[1]Sheet1'!$G32</f>
        <v>0</v>
      </c>
      <c r="Z33" s="13">
        <f>'[1]Sheet1'!$H32</f>
        <v>0</v>
      </c>
      <c r="AA33" s="12">
        <f>'[9]Sheet1'!$I32</f>
        <v>0</v>
      </c>
      <c r="AB33" s="13">
        <f>'[9]Sheet1'!$J32</f>
        <v>0</v>
      </c>
      <c r="AF33" s="10"/>
      <c r="AG33" s="10"/>
      <c r="AH33" s="45"/>
      <c r="AI33" s="45"/>
    </row>
    <row r="34" spans="1:35" ht="12.75" customHeight="1">
      <c r="A34" s="10" t="s">
        <v>80</v>
      </c>
      <c r="B34" s="11" t="s">
        <v>81</v>
      </c>
      <c r="C34" s="12">
        <f>'[2]集計'!$C33</f>
        <v>0</v>
      </c>
      <c r="D34" s="13">
        <f>'[2]集計'!$D33</f>
        <v>0</v>
      </c>
      <c r="E34" s="12">
        <f>'[3]集計'!$C33</f>
        <v>0</v>
      </c>
      <c r="F34" s="13">
        <f>'[3]集計'!$D33</f>
        <v>0</v>
      </c>
      <c r="G34" s="12">
        <f>'[4]集計'!$C33</f>
        <v>0</v>
      </c>
      <c r="H34" s="13">
        <f>'[4]集計'!$D33</f>
        <v>0</v>
      </c>
      <c r="I34" s="17">
        <f>'[5]Sheet1'!$C33</f>
        <v>0</v>
      </c>
      <c r="J34" s="18">
        <f>'[5]Sheet1'!$D33</f>
        <v>0</v>
      </c>
      <c r="K34" s="12">
        <f>'[6]集計'!$C33</f>
        <v>0</v>
      </c>
      <c r="L34" s="13">
        <f>'[6]集計'!$D33</f>
        <v>0</v>
      </c>
      <c r="M34" s="12">
        <f>'[10]Sheet2'!$C33</f>
        <v>0</v>
      </c>
      <c r="N34" s="13">
        <f>'[10]Sheet2'!$D33</f>
        <v>0</v>
      </c>
      <c r="O34" s="12">
        <f>'[7]Sheet1'!$C33</f>
        <v>0</v>
      </c>
      <c r="P34" s="13">
        <f>'[7]Sheet1'!$D33</f>
        <v>0</v>
      </c>
      <c r="Q34" s="12">
        <f>'[8]Sheet1'!$C33</f>
        <v>0</v>
      </c>
      <c r="R34" s="13">
        <f>'[8]Sheet1'!$D33</f>
        <v>0</v>
      </c>
      <c r="S34" s="12">
        <f>'[9]Sheet1'!$E33</f>
        <v>0</v>
      </c>
      <c r="T34" s="13">
        <f>'[9]Sheet1'!$F33</f>
        <v>0</v>
      </c>
      <c r="U34" s="17"/>
      <c r="V34" s="18"/>
      <c r="W34" s="12">
        <f>'[9]Sheet1'!$G33</f>
        <v>0</v>
      </c>
      <c r="X34" s="13">
        <f>'[9]Sheet1'!$H33</f>
        <v>0</v>
      </c>
      <c r="Y34" s="12">
        <f>'[1]Sheet1'!$G33</f>
        <v>0</v>
      </c>
      <c r="Z34" s="13">
        <f>'[1]Sheet1'!$H33</f>
        <v>0</v>
      </c>
      <c r="AA34" s="12">
        <f>'[9]Sheet1'!$I33</f>
        <v>0</v>
      </c>
      <c r="AB34" s="13">
        <f>'[9]Sheet1'!$J33</f>
        <v>0</v>
      </c>
      <c r="AF34" s="10"/>
      <c r="AG34" s="10"/>
      <c r="AH34" s="45"/>
      <c r="AI34" s="45"/>
    </row>
    <row r="35" spans="1:35" ht="12.75" customHeight="1">
      <c r="A35" s="20" t="s">
        <v>82</v>
      </c>
      <c r="B35" s="21" t="s">
        <v>83</v>
      </c>
      <c r="C35" s="22">
        <f>'[2]集計'!$C34</f>
        <v>0</v>
      </c>
      <c r="D35" s="23">
        <f>'[2]集計'!$D34</f>
        <v>0</v>
      </c>
      <c r="E35" s="55">
        <f>'[3]集計'!$C34</f>
        <v>0</v>
      </c>
      <c r="F35" s="56">
        <f>'[3]集計'!$D34</f>
        <v>0</v>
      </c>
      <c r="G35" s="55">
        <f>'[4]集計'!$C34</f>
        <v>0</v>
      </c>
      <c r="H35" s="56">
        <f>'[4]集計'!$D34</f>
        <v>0</v>
      </c>
      <c r="I35" s="61">
        <f>'[5]Sheet1'!$C34</f>
        <v>0</v>
      </c>
      <c r="J35" s="62">
        <f>'[5]Sheet1'!$D34</f>
        <v>1</v>
      </c>
      <c r="K35" s="55">
        <f>'[6]集計'!$C34</f>
        <v>0</v>
      </c>
      <c r="L35" s="56">
        <f>'[6]集計'!$D34</f>
        <v>0</v>
      </c>
      <c r="M35" s="55">
        <f>'[10]Sheet2'!$C34</f>
        <v>0</v>
      </c>
      <c r="N35" s="56">
        <f>'[10]Sheet2'!$D34</f>
        <v>0</v>
      </c>
      <c r="O35" s="55">
        <f>'[7]Sheet1'!$C34</f>
        <v>0</v>
      </c>
      <c r="P35" s="56">
        <f>'[7]Sheet1'!$D34</f>
        <v>0</v>
      </c>
      <c r="Q35" s="55">
        <f>'[8]Sheet1'!$C34</f>
        <v>0</v>
      </c>
      <c r="R35" s="56">
        <f>'[8]Sheet1'!$D34</f>
        <v>0</v>
      </c>
      <c r="S35" s="55">
        <f>'[9]Sheet1'!$E34</f>
        <v>0</v>
      </c>
      <c r="T35" s="56">
        <f>'[9]Sheet1'!$F34</f>
        <v>0</v>
      </c>
      <c r="U35" s="61"/>
      <c r="V35" s="62"/>
      <c r="W35" s="55">
        <f>'[9]Sheet1'!$G34</f>
        <v>0</v>
      </c>
      <c r="X35" s="56">
        <f>'[9]Sheet1'!$H34</f>
        <v>0</v>
      </c>
      <c r="Y35" s="55">
        <f>'[1]Sheet1'!$G34</f>
        <v>0</v>
      </c>
      <c r="Z35" s="56">
        <f>'[1]Sheet1'!$H34</f>
        <v>0</v>
      </c>
      <c r="AA35" s="55">
        <f>'[9]Sheet1'!$I34</f>
        <v>0</v>
      </c>
      <c r="AB35" s="56">
        <f>'[9]Sheet1'!$J34</f>
        <v>0</v>
      </c>
      <c r="AF35" s="20"/>
      <c r="AG35" s="20"/>
      <c r="AH35" s="48"/>
      <c r="AI35" s="48"/>
    </row>
    <row r="36" spans="1:35" ht="12.75" customHeight="1">
      <c r="A36" s="24" t="s">
        <v>84</v>
      </c>
      <c r="B36" s="25" t="s">
        <v>85</v>
      </c>
      <c r="C36" s="12">
        <f>'[2]集計'!$C35</f>
        <v>0</v>
      </c>
      <c r="D36" s="13">
        <f>'[2]集計'!$D35</f>
        <v>0</v>
      </c>
      <c r="E36" s="14">
        <f>'[3]集計'!$C35</f>
        <v>0</v>
      </c>
      <c r="F36" s="15">
        <f>'[3]集計'!$D35</f>
        <v>0</v>
      </c>
      <c r="G36" s="14">
        <f>'[4]集計'!$C35</f>
        <v>0</v>
      </c>
      <c r="H36" s="15">
        <f>'[4]集計'!$D35</f>
        <v>0</v>
      </c>
      <c r="I36" s="14">
        <f>'[5]Sheet1'!$C35</f>
        <v>0</v>
      </c>
      <c r="J36" s="15">
        <f>'[5]Sheet1'!$D35</f>
        <v>0</v>
      </c>
      <c r="K36" s="14">
        <f>'[6]集計'!$C35</f>
        <v>0</v>
      </c>
      <c r="L36" s="15">
        <f>'[6]集計'!$D35</f>
        <v>0</v>
      </c>
      <c r="M36" s="14">
        <f>'[10]Sheet2'!$C35</f>
        <v>0</v>
      </c>
      <c r="N36" s="15">
        <f>'[10]Sheet2'!$D35</f>
        <v>0</v>
      </c>
      <c r="O36" s="14">
        <f>'[7]Sheet1'!$C35</f>
        <v>0</v>
      </c>
      <c r="P36" s="15">
        <f>'[7]Sheet1'!$D35</f>
        <v>0</v>
      </c>
      <c r="Q36" s="14">
        <f>'[8]Sheet1'!$C35</f>
        <v>0</v>
      </c>
      <c r="R36" s="15">
        <f>'[8]Sheet1'!$D35</f>
        <v>1</v>
      </c>
      <c r="S36" s="14">
        <f>'[9]Sheet1'!$E35</f>
        <v>0</v>
      </c>
      <c r="T36" s="15">
        <f>'[9]Sheet1'!$F35</f>
        <v>0</v>
      </c>
      <c r="U36" s="14"/>
      <c r="V36" s="15"/>
      <c r="W36" s="14">
        <f>'[9]Sheet1'!$G35</f>
        <v>0</v>
      </c>
      <c r="X36" s="15">
        <f>'[9]Sheet1'!$H35</f>
        <v>0</v>
      </c>
      <c r="Y36" s="14">
        <f>'[1]Sheet1'!$G35</f>
        <v>0</v>
      </c>
      <c r="Z36" s="15">
        <f>'[1]Sheet1'!$H35</f>
        <v>0</v>
      </c>
      <c r="AA36" s="14">
        <f>'[9]Sheet1'!$I35</f>
        <v>0</v>
      </c>
      <c r="AB36" s="15">
        <f>'[9]Sheet1'!$J35</f>
        <v>0</v>
      </c>
      <c r="AF36" s="24"/>
      <c r="AG36" s="24"/>
      <c r="AH36" s="45"/>
      <c r="AI36" s="45"/>
    </row>
    <row r="37" spans="1:35" ht="12.75" customHeight="1">
      <c r="A37" s="10" t="s">
        <v>86</v>
      </c>
      <c r="B37" s="11" t="s">
        <v>87</v>
      </c>
      <c r="C37" s="12">
        <f>'[2]集計'!$C36</f>
        <v>0</v>
      </c>
      <c r="D37" s="13">
        <f>'[2]集計'!$D36</f>
        <v>4</v>
      </c>
      <c r="E37" s="12">
        <f>'[3]集計'!$C36</f>
        <v>0</v>
      </c>
      <c r="F37" s="13">
        <f>'[3]集計'!$D36</f>
        <v>3</v>
      </c>
      <c r="G37" s="12">
        <f>'[4]集計'!$C36</f>
        <v>0</v>
      </c>
      <c r="H37" s="13">
        <f>'[4]集計'!$D36</f>
        <v>6</v>
      </c>
      <c r="I37" s="17">
        <f>'[5]Sheet1'!$C36</f>
        <v>0</v>
      </c>
      <c r="J37" s="18">
        <f>'[5]Sheet1'!$D36</f>
        <v>6</v>
      </c>
      <c r="K37" s="12">
        <f>'[6]集計'!$C36</f>
        <v>0</v>
      </c>
      <c r="L37" s="13">
        <f>'[6]集計'!$D36</f>
        <v>2</v>
      </c>
      <c r="M37" s="12">
        <f>'[10]Sheet2'!$C36</f>
        <v>0</v>
      </c>
      <c r="N37" s="13">
        <f>'[10]Sheet2'!$D36</f>
        <v>0</v>
      </c>
      <c r="O37" s="12">
        <f>'[7]Sheet1'!$C36</f>
        <v>0</v>
      </c>
      <c r="P37" s="13">
        <f>'[7]Sheet1'!$D36</f>
        <v>0</v>
      </c>
      <c r="Q37" s="12">
        <f>'[8]Sheet1'!$C36</f>
        <v>0</v>
      </c>
      <c r="R37" s="13">
        <f>'[8]Sheet1'!$D36</f>
        <v>0</v>
      </c>
      <c r="S37" s="12">
        <f>'[9]Sheet1'!$E36</f>
        <v>0</v>
      </c>
      <c r="T37" s="13">
        <f>'[9]Sheet1'!$F36</f>
        <v>0</v>
      </c>
      <c r="U37" s="17"/>
      <c r="V37" s="18"/>
      <c r="W37" s="12">
        <f>'[9]Sheet1'!$G36</f>
        <v>0</v>
      </c>
      <c r="X37" s="13">
        <f>'[9]Sheet1'!$H36</f>
        <v>1</v>
      </c>
      <c r="Y37" s="12">
        <f>'[1]Sheet1'!$G36</f>
        <v>0</v>
      </c>
      <c r="Z37" s="13">
        <f>'[1]Sheet1'!$H36</f>
        <v>0</v>
      </c>
      <c r="AA37" s="12">
        <f>'[9]Sheet1'!$I36</f>
        <v>0</v>
      </c>
      <c r="AB37" s="13">
        <f>'[9]Sheet1'!$J36</f>
        <v>0</v>
      </c>
      <c r="AF37" s="10"/>
      <c r="AG37" s="10"/>
      <c r="AH37" s="45"/>
      <c r="AI37" s="45"/>
    </row>
    <row r="38" spans="1:35" ht="12.75" customHeight="1">
      <c r="A38" s="10" t="s">
        <v>88</v>
      </c>
      <c r="B38" s="11" t="s">
        <v>89</v>
      </c>
      <c r="C38" s="12">
        <f>'[2]集計'!$C37</f>
        <v>0</v>
      </c>
      <c r="D38" s="13">
        <f>'[2]集計'!$D37</f>
        <v>0</v>
      </c>
      <c r="E38" s="12">
        <f>'[3]集計'!$C37</f>
        <v>0</v>
      </c>
      <c r="F38" s="13">
        <f>'[3]集計'!$D37</f>
        <v>0</v>
      </c>
      <c r="G38" s="12">
        <f>'[4]集計'!$C37</f>
        <v>0</v>
      </c>
      <c r="H38" s="13">
        <f>'[4]集計'!$D37</f>
        <v>1</v>
      </c>
      <c r="I38" s="17">
        <f>'[5]Sheet1'!$C37</f>
        <v>0</v>
      </c>
      <c r="J38" s="18">
        <f>'[5]Sheet1'!$D37</f>
        <v>15</v>
      </c>
      <c r="K38" s="12">
        <f>'[6]集計'!$C37</f>
        <v>0</v>
      </c>
      <c r="L38" s="13">
        <f>'[6]集計'!$D37</f>
        <v>0</v>
      </c>
      <c r="M38" s="12">
        <f>'[10]Sheet2'!$C37</f>
        <v>0</v>
      </c>
      <c r="N38" s="13">
        <f>'[10]Sheet2'!$D37</f>
        <v>0</v>
      </c>
      <c r="O38" s="12">
        <f>'[7]Sheet1'!$C37</f>
        <v>0</v>
      </c>
      <c r="P38" s="13">
        <f>'[7]Sheet1'!$D37</f>
        <v>4</v>
      </c>
      <c r="Q38" s="12">
        <f>'[8]Sheet1'!$C37</f>
        <v>0</v>
      </c>
      <c r="R38" s="13">
        <f>'[8]Sheet1'!$D37</f>
        <v>25</v>
      </c>
      <c r="S38" s="12">
        <f>'[9]Sheet1'!$E37</f>
        <v>0</v>
      </c>
      <c r="T38" s="13">
        <f>'[9]Sheet1'!$F37</f>
        <v>8</v>
      </c>
      <c r="U38" s="17"/>
      <c r="V38" s="18"/>
      <c r="W38" s="12">
        <f>'[9]Sheet1'!$G37</f>
        <v>0</v>
      </c>
      <c r="X38" s="13">
        <f>'[9]Sheet1'!$H37</f>
        <v>9</v>
      </c>
      <c r="Y38" s="12">
        <f>'[1]Sheet1'!$G37</f>
        <v>0</v>
      </c>
      <c r="Z38" s="13">
        <f>'[1]Sheet1'!$H37</f>
        <v>0</v>
      </c>
      <c r="AA38" s="12">
        <f>'[9]Sheet1'!$I37</f>
        <v>0</v>
      </c>
      <c r="AB38" s="13">
        <f>'[9]Sheet1'!$J37</f>
        <v>3</v>
      </c>
      <c r="AF38" s="10"/>
      <c r="AG38" s="10"/>
      <c r="AH38" s="45"/>
      <c r="AI38" s="45"/>
    </row>
    <row r="39" spans="1:35" ht="12.75" customHeight="1">
      <c r="A39" s="10" t="s">
        <v>90</v>
      </c>
      <c r="B39" s="11" t="s">
        <v>85</v>
      </c>
      <c r="C39" s="12">
        <f>'[2]集計'!$C38</f>
        <v>0</v>
      </c>
      <c r="D39" s="13">
        <f>'[2]集計'!$D38</f>
        <v>0</v>
      </c>
      <c r="E39" s="12">
        <f>'[3]集計'!$C38</f>
        <v>0</v>
      </c>
      <c r="F39" s="13">
        <f>'[3]集計'!$D38</f>
        <v>0</v>
      </c>
      <c r="G39" s="12">
        <f>'[4]集計'!$C38</f>
        <v>0</v>
      </c>
      <c r="H39" s="13">
        <f>'[4]集計'!$D38</f>
        <v>0</v>
      </c>
      <c r="I39" s="17">
        <f>'[5]Sheet1'!$C38</f>
        <v>0</v>
      </c>
      <c r="J39" s="18">
        <f>'[5]Sheet1'!$D38</f>
        <v>0</v>
      </c>
      <c r="K39" s="12">
        <f>'[6]集計'!$C38</f>
        <v>0</v>
      </c>
      <c r="L39" s="13">
        <f>'[6]集計'!$D38</f>
        <v>0</v>
      </c>
      <c r="M39" s="12">
        <f>'[10]Sheet2'!$C38</f>
        <v>0</v>
      </c>
      <c r="N39" s="13">
        <f>'[10]Sheet2'!$D38</f>
        <v>0</v>
      </c>
      <c r="O39" s="12">
        <f>'[7]Sheet1'!$C38</f>
        <v>0</v>
      </c>
      <c r="P39" s="13">
        <f>'[7]Sheet1'!$D38</f>
        <v>1</v>
      </c>
      <c r="Q39" s="12">
        <f>'[8]Sheet1'!$C38</f>
        <v>0</v>
      </c>
      <c r="R39" s="13">
        <f>'[8]Sheet1'!$D38</f>
        <v>0</v>
      </c>
      <c r="S39" s="12">
        <f>'[9]Sheet1'!$E38</f>
        <v>0</v>
      </c>
      <c r="T39" s="13">
        <f>'[9]Sheet1'!$F38</f>
        <v>0</v>
      </c>
      <c r="U39" s="17"/>
      <c r="V39" s="18"/>
      <c r="W39" s="12">
        <f>'[9]Sheet1'!$G38</f>
        <v>0</v>
      </c>
      <c r="X39" s="13">
        <f>'[9]Sheet1'!$H38</f>
        <v>0</v>
      </c>
      <c r="Y39" s="12">
        <f>'[1]Sheet1'!$G38</f>
        <v>0</v>
      </c>
      <c r="Z39" s="13">
        <f>'[1]Sheet1'!$H38</f>
        <v>0</v>
      </c>
      <c r="AA39" s="12">
        <f>'[9]Sheet1'!$I38</f>
        <v>0</v>
      </c>
      <c r="AB39" s="13">
        <f>'[9]Sheet1'!$J38</f>
        <v>0</v>
      </c>
      <c r="AF39" s="10"/>
      <c r="AG39" s="10"/>
      <c r="AH39" s="45"/>
      <c r="AI39" s="45"/>
    </row>
    <row r="40" spans="1:35" ht="12.75" customHeight="1">
      <c r="A40" s="10" t="s">
        <v>91</v>
      </c>
      <c r="B40" s="11" t="s">
        <v>92</v>
      </c>
      <c r="C40" s="12">
        <f>'[2]集計'!$C39</f>
        <v>0</v>
      </c>
      <c r="D40" s="13">
        <f>'[2]集計'!$D39</f>
        <v>0</v>
      </c>
      <c r="E40" s="12">
        <f>'[3]集計'!$C39</f>
        <v>0</v>
      </c>
      <c r="F40" s="13">
        <f>'[3]集計'!$D39</f>
        <v>0</v>
      </c>
      <c r="G40" s="12">
        <f>'[4]集計'!$C39</f>
        <v>0</v>
      </c>
      <c r="H40" s="13">
        <f>'[4]集計'!$D39</f>
        <v>0</v>
      </c>
      <c r="I40" s="17">
        <f>'[5]Sheet1'!$C39</f>
        <v>0</v>
      </c>
      <c r="J40" s="18">
        <f>'[5]Sheet1'!$D39</f>
        <v>1</v>
      </c>
      <c r="K40" s="12">
        <f>'[6]集計'!$C39</f>
        <v>0</v>
      </c>
      <c r="L40" s="13">
        <f>'[6]集計'!$D39</f>
        <v>0</v>
      </c>
      <c r="M40" s="12">
        <f>'[10]Sheet2'!$C39</f>
        <v>0</v>
      </c>
      <c r="N40" s="13">
        <f>'[10]Sheet2'!$D39</f>
        <v>0</v>
      </c>
      <c r="O40" s="12">
        <f>'[7]Sheet1'!$C39</f>
        <v>0</v>
      </c>
      <c r="P40" s="13">
        <f>'[7]Sheet1'!$D39</f>
        <v>1</v>
      </c>
      <c r="Q40" s="12">
        <f>'[8]Sheet1'!$C39</f>
        <v>0</v>
      </c>
      <c r="R40" s="13">
        <f>'[8]Sheet1'!$D39</f>
        <v>0</v>
      </c>
      <c r="S40" s="12">
        <f>'[9]Sheet1'!$E39</f>
        <v>0</v>
      </c>
      <c r="T40" s="13">
        <f>'[9]Sheet1'!$F39</f>
        <v>0</v>
      </c>
      <c r="U40" s="17"/>
      <c r="V40" s="18"/>
      <c r="W40" s="12">
        <f>'[9]Sheet1'!$G39</f>
        <v>0</v>
      </c>
      <c r="X40" s="13">
        <f>'[9]Sheet1'!$H39</f>
        <v>0</v>
      </c>
      <c r="Y40" s="12">
        <f>'[1]Sheet1'!$G39</f>
        <v>0</v>
      </c>
      <c r="Z40" s="13">
        <f>'[1]Sheet1'!$H39</f>
        <v>0</v>
      </c>
      <c r="AA40" s="12">
        <f>'[9]Sheet1'!$I39</f>
        <v>0</v>
      </c>
      <c r="AB40" s="13">
        <f>'[9]Sheet1'!$J39</f>
        <v>0</v>
      </c>
      <c r="AF40" s="10"/>
      <c r="AG40" s="10"/>
      <c r="AH40" s="45"/>
      <c r="AI40" s="45"/>
    </row>
    <row r="41" spans="1:35" ht="12.75" customHeight="1">
      <c r="A41" s="10" t="s">
        <v>93</v>
      </c>
      <c r="B41" s="11" t="s">
        <v>44</v>
      </c>
      <c r="C41" s="12">
        <f>'[2]集計'!$C40</f>
        <v>0</v>
      </c>
      <c r="D41" s="13">
        <f>'[2]集計'!$D40</f>
        <v>0</v>
      </c>
      <c r="E41" s="12">
        <f>'[3]集計'!$C40</f>
        <v>0</v>
      </c>
      <c r="F41" s="13">
        <f>'[3]集計'!$D40</f>
        <v>0</v>
      </c>
      <c r="G41" s="12">
        <f>'[4]集計'!$C40</f>
        <v>0</v>
      </c>
      <c r="H41" s="13">
        <f>'[4]集計'!$D40</f>
        <v>0</v>
      </c>
      <c r="I41" s="17">
        <f>'[5]Sheet1'!$C40</f>
        <v>0</v>
      </c>
      <c r="J41" s="18">
        <f>'[5]Sheet1'!$D40</f>
        <v>0</v>
      </c>
      <c r="K41" s="12">
        <f>'[6]集計'!$C40</f>
        <v>0</v>
      </c>
      <c r="L41" s="13">
        <f>'[6]集計'!$D40</f>
        <v>0</v>
      </c>
      <c r="M41" s="12">
        <f>'[10]Sheet2'!$C40</f>
        <v>0</v>
      </c>
      <c r="N41" s="13">
        <f>'[10]Sheet2'!$D40</f>
        <v>0</v>
      </c>
      <c r="O41" s="12">
        <f>'[7]Sheet1'!$C40</f>
        <v>0</v>
      </c>
      <c r="P41" s="13">
        <f>'[7]Sheet1'!$D40</f>
        <v>0</v>
      </c>
      <c r="Q41" s="12">
        <f>'[8]Sheet1'!$C40</f>
        <v>0</v>
      </c>
      <c r="R41" s="13">
        <f>'[8]Sheet1'!$D40</f>
        <v>0</v>
      </c>
      <c r="S41" s="12">
        <f>'[9]Sheet1'!$E40</f>
        <v>0</v>
      </c>
      <c r="T41" s="13">
        <f>'[9]Sheet1'!$F40</f>
        <v>0</v>
      </c>
      <c r="U41" s="17"/>
      <c r="V41" s="18"/>
      <c r="W41" s="12">
        <f>'[9]Sheet1'!$G40</f>
        <v>0</v>
      </c>
      <c r="X41" s="13">
        <f>'[9]Sheet1'!$H40</f>
        <v>0</v>
      </c>
      <c r="Y41" s="12">
        <f>'[1]Sheet1'!$G40</f>
        <v>0</v>
      </c>
      <c r="Z41" s="13">
        <f>'[1]Sheet1'!$H40</f>
        <v>0</v>
      </c>
      <c r="AA41" s="12">
        <f>'[9]Sheet1'!$I40</f>
        <v>0</v>
      </c>
      <c r="AB41" s="13">
        <f>'[9]Sheet1'!$J40</f>
        <v>0</v>
      </c>
      <c r="AF41" s="10"/>
      <c r="AG41" s="10"/>
      <c r="AH41" s="45"/>
      <c r="AI41" s="45"/>
    </row>
    <row r="42" spans="1:35" ht="12.75" customHeight="1">
      <c r="A42" s="10" t="s">
        <v>94</v>
      </c>
      <c r="B42" s="11" t="s">
        <v>92</v>
      </c>
      <c r="C42" s="12">
        <f>'[2]集計'!$C41</f>
        <v>0</v>
      </c>
      <c r="D42" s="13">
        <f>'[2]集計'!$D41</f>
        <v>0</v>
      </c>
      <c r="E42" s="12">
        <f>'[3]集計'!$C41</f>
        <v>0</v>
      </c>
      <c r="F42" s="13">
        <f>'[3]集計'!$D41</f>
        <v>0</v>
      </c>
      <c r="G42" s="12">
        <f>'[4]集計'!$C41</f>
        <v>0</v>
      </c>
      <c r="H42" s="13">
        <f>'[4]集計'!$D41</f>
        <v>0</v>
      </c>
      <c r="I42" s="17">
        <f>'[5]Sheet1'!$C41</f>
        <v>0</v>
      </c>
      <c r="J42" s="18">
        <f>'[5]Sheet1'!$D41</f>
        <v>0</v>
      </c>
      <c r="K42" s="12">
        <f>'[6]集計'!$C41</f>
        <v>0</v>
      </c>
      <c r="L42" s="13">
        <f>'[6]集計'!$D41</f>
        <v>0</v>
      </c>
      <c r="M42" s="12">
        <f>'[10]Sheet2'!$C41</f>
        <v>0</v>
      </c>
      <c r="N42" s="13">
        <f>'[10]Sheet2'!$D41</f>
        <v>0</v>
      </c>
      <c r="O42" s="12">
        <f>'[7]Sheet1'!$C41</f>
        <v>0</v>
      </c>
      <c r="P42" s="13">
        <f>'[7]Sheet1'!$D41</f>
        <v>0</v>
      </c>
      <c r="Q42" s="12">
        <f>'[8]Sheet1'!$C41</f>
        <v>0</v>
      </c>
      <c r="R42" s="13">
        <f>'[8]Sheet1'!$D41</f>
        <v>8</v>
      </c>
      <c r="S42" s="12">
        <f>'[9]Sheet1'!$E41</f>
        <v>0</v>
      </c>
      <c r="T42" s="13">
        <f>'[9]Sheet1'!$F41</f>
        <v>0</v>
      </c>
      <c r="U42" s="17"/>
      <c r="V42" s="18"/>
      <c r="W42" s="12">
        <f>'[9]Sheet1'!$G41</f>
        <v>0</v>
      </c>
      <c r="X42" s="13">
        <f>'[9]Sheet1'!$H41</f>
        <v>0</v>
      </c>
      <c r="Y42" s="12">
        <f>'[1]Sheet1'!$G41</f>
        <v>0</v>
      </c>
      <c r="Z42" s="13">
        <f>'[1]Sheet1'!$H41</f>
        <v>0</v>
      </c>
      <c r="AA42" s="12">
        <f>'[9]Sheet1'!$I41</f>
        <v>0</v>
      </c>
      <c r="AB42" s="13">
        <f>'[9]Sheet1'!$J41</f>
        <v>0</v>
      </c>
      <c r="AF42" s="10"/>
      <c r="AG42" s="10"/>
      <c r="AH42" s="49"/>
      <c r="AI42" s="49"/>
    </row>
    <row r="43" spans="1:35" ht="12.75" customHeight="1">
      <c r="A43" s="19" t="s">
        <v>95</v>
      </c>
      <c r="B43" s="11" t="s">
        <v>96</v>
      </c>
      <c r="C43" s="12">
        <f>'[2]集計'!$C42</f>
        <v>0</v>
      </c>
      <c r="D43" s="13">
        <f>'[2]集計'!$D42</f>
        <v>1</v>
      </c>
      <c r="E43" s="12">
        <f>'[3]集計'!$C42</f>
        <v>0</v>
      </c>
      <c r="F43" s="13">
        <f>'[3]集計'!$D42</f>
        <v>1</v>
      </c>
      <c r="G43" s="12">
        <f>'[4]集計'!$C42</f>
        <v>0</v>
      </c>
      <c r="H43" s="13">
        <f>'[4]集計'!$D42</f>
        <v>7</v>
      </c>
      <c r="I43" s="17">
        <f>'[5]Sheet1'!$C42</f>
        <v>0</v>
      </c>
      <c r="J43" s="18">
        <f>'[5]Sheet1'!$D42</f>
        <v>71</v>
      </c>
      <c r="K43" s="12">
        <f>'[6]集計'!$C42</f>
        <v>0</v>
      </c>
      <c r="L43" s="13">
        <f>'[6]集計'!$D42</f>
        <v>7</v>
      </c>
      <c r="M43" s="12">
        <f>'[10]Sheet2'!$C42</f>
        <v>0</v>
      </c>
      <c r="N43" s="13">
        <f>'[10]Sheet2'!$D42</f>
        <v>0</v>
      </c>
      <c r="O43" s="12">
        <f>'[7]Sheet1'!$C42</f>
        <v>0</v>
      </c>
      <c r="P43" s="13">
        <f>'[7]Sheet1'!$D42</f>
        <v>107</v>
      </c>
      <c r="Q43" s="12">
        <f>'[8]Sheet1'!$C42</f>
        <v>0</v>
      </c>
      <c r="R43" s="13">
        <f>'[8]Sheet1'!$D42</f>
        <v>88</v>
      </c>
      <c r="S43" s="12">
        <f>'[9]Sheet1'!$E42</f>
        <v>0</v>
      </c>
      <c r="T43" s="13">
        <f>'[9]Sheet1'!$F42</f>
        <v>60</v>
      </c>
      <c r="U43" s="17"/>
      <c r="V43" s="18"/>
      <c r="W43" s="12">
        <f>'[9]Sheet1'!$G42</f>
        <v>0</v>
      </c>
      <c r="X43" s="13">
        <f>'[9]Sheet1'!$H42</f>
        <v>21</v>
      </c>
      <c r="Y43" s="12">
        <f>'[1]Sheet1'!$G42</f>
        <v>0</v>
      </c>
      <c r="Z43" s="13"/>
      <c r="AA43" s="12">
        <f>'[9]Sheet1'!$I42</f>
        <v>0</v>
      </c>
      <c r="AB43" s="13">
        <f>'[9]Sheet1'!$J42</f>
        <v>33</v>
      </c>
      <c r="AF43" s="19"/>
      <c r="AG43" s="19"/>
      <c r="AH43" s="45"/>
      <c r="AI43" s="45"/>
    </row>
    <row r="44" spans="1:35" ht="12.75" customHeight="1">
      <c r="A44" s="10" t="s">
        <v>97</v>
      </c>
      <c r="B44" s="11" t="s">
        <v>98</v>
      </c>
      <c r="C44" s="12">
        <f>'[2]集計'!$C43</f>
        <v>0</v>
      </c>
      <c r="D44" s="13">
        <f>'[2]集計'!$D43</f>
        <v>0</v>
      </c>
      <c r="E44" s="12">
        <f>'[3]集計'!$C43</f>
        <v>0</v>
      </c>
      <c r="F44" s="13">
        <f>'[3]集計'!$D43</f>
        <v>0</v>
      </c>
      <c r="G44" s="12">
        <f>'[4]集計'!$C43</f>
        <v>0</v>
      </c>
      <c r="H44" s="13">
        <f>'[4]集計'!$D43</f>
        <v>0</v>
      </c>
      <c r="I44" s="17">
        <f>'[5]Sheet1'!$C43</f>
        <v>0</v>
      </c>
      <c r="J44" s="18">
        <f>'[5]Sheet1'!$D43</f>
        <v>12</v>
      </c>
      <c r="K44" s="12">
        <f>'[6]集計'!$C43</f>
        <v>0</v>
      </c>
      <c r="L44" s="13">
        <f>'[6]集計'!$D43</f>
        <v>1</v>
      </c>
      <c r="M44" s="12">
        <f>'[10]Sheet2'!$C43</f>
        <v>0</v>
      </c>
      <c r="N44" s="13">
        <f>'[10]Sheet2'!$D43</f>
        <v>1</v>
      </c>
      <c r="O44" s="12">
        <f>'[7]Sheet1'!$C43</f>
        <v>0</v>
      </c>
      <c r="P44" s="13">
        <f>'[7]Sheet1'!$D43</f>
        <v>10</v>
      </c>
      <c r="Q44" s="12">
        <f>'[8]Sheet1'!$C43</f>
        <v>0</v>
      </c>
      <c r="R44" s="13">
        <f>'[8]Sheet1'!$D43</f>
        <v>7</v>
      </c>
      <c r="S44" s="12">
        <f>'[9]Sheet1'!$E43</f>
        <v>0</v>
      </c>
      <c r="T44" s="13">
        <f>'[9]Sheet1'!$F43</f>
        <v>5</v>
      </c>
      <c r="U44" s="17"/>
      <c r="V44" s="18"/>
      <c r="W44" s="12">
        <f>'[9]Sheet1'!$G43</f>
        <v>0</v>
      </c>
      <c r="X44" s="13">
        <f>'[9]Sheet1'!$H43</f>
        <v>1</v>
      </c>
      <c r="Y44" s="12">
        <f>'[1]Sheet1'!$G43</f>
        <v>0</v>
      </c>
      <c r="Z44" s="13"/>
      <c r="AA44" s="12">
        <f>'[9]Sheet1'!$I43</f>
        <v>0</v>
      </c>
      <c r="AB44" s="13">
        <f>'[9]Sheet1'!$J43</f>
        <v>3</v>
      </c>
      <c r="AF44" s="10"/>
      <c r="AG44" s="10"/>
      <c r="AH44" s="50"/>
      <c r="AI44" s="50"/>
    </row>
    <row r="45" spans="1:35" ht="12.75" customHeight="1">
      <c r="A45" s="10" t="s">
        <v>99</v>
      </c>
      <c r="B45" s="11" t="s">
        <v>100</v>
      </c>
      <c r="C45" s="12">
        <f>'[2]集計'!$C44</f>
        <v>0</v>
      </c>
      <c r="D45" s="13">
        <f>'[2]集計'!$D44</f>
        <v>0</v>
      </c>
      <c r="E45" s="12">
        <f>'[3]集計'!$C44</f>
        <v>0</v>
      </c>
      <c r="F45" s="13">
        <f>'[3]集計'!$D44</f>
        <v>0</v>
      </c>
      <c r="G45" s="12">
        <f>'[4]集計'!$C44</f>
        <v>0</v>
      </c>
      <c r="H45" s="13">
        <f>'[4]集計'!$D44</f>
        <v>0</v>
      </c>
      <c r="I45" s="17">
        <f>'[5]Sheet1'!$C44</f>
        <v>0</v>
      </c>
      <c r="J45" s="18">
        <f>'[5]Sheet1'!$D44</f>
        <v>0</v>
      </c>
      <c r="K45" s="12">
        <f>'[6]集計'!$C44</f>
        <v>0</v>
      </c>
      <c r="L45" s="13">
        <f>'[6]集計'!$D44</f>
        <v>0</v>
      </c>
      <c r="M45" s="12">
        <f>'[10]Sheet2'!$C44</f>
        <v>0</v>
      </c>
      <c r="N45" s="13">
        <f>'[10]Sheet2'!$D44</f>
        <v>0</v>
      </c>
      <c r="O45" s="12">
        <f>'[7]Sheet1'!$C44</f>
        <v>0</v>
      </c>
      <c r="P45" s="13">
        <f>'[7]Sheet1'!$D44</f>
        <v>0</v>
      </c>
      <c r="Q45" s="12">
        <f>'[8]Sheet1'!$C44</f>
        <v>0</v>
      </c>
      <c r="R45" s="13">
        <f>'[8]Sheet1'!$D44</f>
        <v>0</v>
      </c>
      <c r="S45" s="12">
        <f>'[9]Sheet1'!$E44</f>
        <v>0</v>
      </c>
      <c r="T45" s="13">
        <f>'[9]Sheet1'!$F44</f>
        <v>0</v>
      </c>
      <c r="U45" s="17"/>
      <c r="V45" s="18"/>
      <c r="W45" s="12">
        <f>'[9]Sheet1'!$G44</f>
        <v>0</v>
      </c>
      <c r="X45" s="13">
        <f>'[9]Sheet1'!$H44</f>
        <v>0</v>
      </c>
      <c r="Y45" s="12">
        <f>'[1]Sheet1'!$G44</f>
        <v>0</v>
      </c>
      <c r="Z45" s="13">
        <f>'[1]Sheet1'!$H44</f>
        <v>0</v>
      </c>
      <c r="AA45" s="12">
        <f>'[9]Sheet1'!$I44</f>
        <v>0</v>
      </c>
      <c r="AB45" s="13">
        <f>'[9]Sheet1'!$J44</f>
        <v>0</v>
      </c>
      <c r="AF45" s="10"/>
      <c r="AG45" s="10"/>
      <c r="AH45" s="50"/>
      <c r="AI45" s="50"/>
    </row>
    <row r="46" spans="1:35" ht="12.75" customHeight="1">
      <c r="A46" s="10" t="s">
        <v>101</v>
      </c>
      <c r="B46" s="11" t="s">
        <v>102</v>
      </c>
      <c r="C46" s="12">
        <f>'[2]集計'!$C45</f>
        <v>0</v>
      </c>
      <c r="D46" s="13">
        <f>'[2]集計'!$D45</f>
        <v>0</v>
      </c>
      <c r="E46" s="12">
        <f>'[3]集計'!$C45</f>
        <v>0</v>
      </c>
      <c r="F46" s="13">
        <f>'[3]集計'!$D45</f>
        <v>0</v>
      </c>
      <c r="G46" s="12">
        <f>'[4]集計'!$C45</f>
        <v>0</v>
      </c>
      <c r="H46" s="13">
        <f>'[4]集計'!$D45</f>
        <v>0</v>
      </c>
      <c r="I46" s="17">
        <f>'[5]Sheet1'!$C45</f>
        <v>0</v>
      </c>
      <c r="J46" s="18">
        <f>'[5]Sheet1'!$D45</f>
        <v>0</v>
      </c>
      <c r="K46" s="12">
        <f>'[6]集計'!$C45</f>
        <v>0</v>
      </c>
      <c r="L46" s="13">
        <f>'[6]集計'!$D45</f>
        <v>0</v>
      </c>
      <c r="M46" s="12">
        <f>'[10]Sheet2'!$C45</f>
        <v>0</v>
      </c>
      <c r="N46" s="13">
        <f>'[10]Sheet2'!$D45</f>
        <v>0</v>
      </c>
      <c r="O46" s="12">
        <f>'[7]Sheet1'!$C45</f>
        <v>0</v>
      </c>
      <c r="P46" s="13">
        <f>'[7]Sheet1'!$D45</f>
        <v>0</v>
      </c>
      <c r="Q46" s="12">
        <f>'[8]Sheet1'!$C45</f>
        <v>0</v>
      </c>
      <c r="R46" s="13">
        <f>'[8]Sheet1'!$D45</f>
        <v>0</v>
      </c>
      <c r="S46" s="12">
        <f>'[9]Sheet1'!$E45</f>
        <v>0</v>
      </c>
      <c r="T46" s="13">
        <f>'[9]Sheet1'!$F45</f>
        <v>0</v>
      </c>
      <c r="U46" s="17"/>
      <c r="V46" s="18"/>
      <c r="W46" s="12">
        <f>'[9]Sheet1'!$G45</f>
        <v>0</v>
      </c>
      <c r="X46" s="13">
        <f>'[9]Sheet1'!$H45</f>
        <v>0</v>
      </c>
      <c r="Y46" s="12">
        <f>'[1]Sheet1'!$G45</f>
        <v>0</v>
      </c>
      <c r="Z46" s="13">
        <f>'[1]Sheet1'!$H45</f>
        <v>0</v>
      </c>
      <c r="AA46" s="12">
        <f>'[9]Sheet1'!$I45</f>
        <v>0</v>
      </c>
      <c r="AB46" s="13">
        <f>'[9]Sheet1'!$J45</f>
        <v>0</v>
      </c>
      <c r="AF46" s="10"/>
      <c r="AG46" s="10"/>
      <c r="AH46" s="45"/>
      <c r="AI46" s="45"/>
    </row>
    <row r="47" spans="1:35" ht="12.75" customHeight="1">
      <c r="A47" s="10" t="s">
        <v>103</v>
      </c>
      <c r="B47" s="11" t="s">
        <v>102</v>
      </c>
      <c r="C47" s="12">
        <f>'[2]集計'!$C46</f>
        <v>0</v>
      </c>
      <c r="D47" s="13">
        <f>'[2]集計'!$D46</f>
        <v>0</v>
      </c>
      <c r="E47" s="12">
        <f>'[3]集計'!$C46</f>
        <v>0</v>
      </c>
      <c r="F47" s="13">
        <f>'[3]集計'!$D46</f>
        <v>0</v>
      </c>
      <c r="G47" s="12">
        <f>'[4]集計'!$C46</f>
        <v>0</v>
      </c>
      <c r="H47" s="13">
        <f>'[4]集計'!$D46</f>
        <v>0</v>
      </c>
      <c r="I47" s="17">
        <f>'[5]Sheet1'!$C46</f>
        <v>0</v>
      </c>
      <c r="J47" s="18">
        <f>'[5]Sheet1'!$D46</f>
        <v>0</v>
      </c>
      <c r="K47" s="12">
        <f>'[6]集計'!$C46</f>
        <v>0</v>
      </c>
      <c r="L47" s="13">
        <f>'[6]集計'!$D46</f>
        <v>0</v>
      </c>
      <c r="M47" s="12">
        <f>'[10]Sheet2'!$C46</f>
        <v>0</v>
      </c>
      <c r="N47" s="13">
        <f>'[10]Sheet2'!$D46</f>
        <v>0</v>
      </c>
      <c r="O47" s="12">
        <f>'[7]Sheet1'!$C46</f>
        <v>0</v>
      </c>
      <c r="P47" s="13">
        <f>'[7]Sheet1'!$D46</f>
        <v>0</v>
      </c>
      <c r="Q47" s="12">
        <f>'[8]Sheet1'!$C46</f>
        <v>0</v>
      </c>
      <c r="R47" s="13">
        <f>'[8]Sheet1'!$D46</f>
        <v>0</v>
      </c>
      <c r="S47" s="12">
        <f>'[9]Sheet1'!$E46</f>
        <v>0</v>
      </c>
      <c r="T47" s="13">
        <f>'[9]Sheet1'!$F46</f>
        <v>0</v>
      </c>
      <c r="U47" s="17"/>
      <c r="V47" s="18"/>
      <c r="W47" s="12">
        <f>'[9]Sheet1'!$G46</f>
        <v>0</v>
      </c>
      <c r="X47" s="13">
        <f>'[9]Sheet1'!$H46</f>
        <v>0</v>
      </c>
      <c r="Y47" s="12">
        <f>'[1]Sheet1'!$G46</f>
        <v>0</v>
      </c>
      <c r="Z47" s="13">
        <f>'[1]Sheet1'!$H46</f>
        <v>0</v>
      </c>
      <c r="AA47" s="12">
        <f>'[9]Sheet1'!$I46</f>
        <v>0</v>
      </c>
      <c r="AB47" s="13">
        <f>'[9]Sheet1'!$J46</f>
        <v>0</v>
      </c>
      <c r="AF47" s="10"/>
      <c r="AG47" s="10"/>
      <c r="AH47" s="50"/>
      <c r="AI47" s="50"/>
    </row>
    <row r="48" spans="1:35" ht="12.75" customHeight="1">
      <c r="A48" s="10" t="s">
        <v>106</v>
      </c>
      <c r="B48" s="11" t="s">
        <v>66</v>
      </c>
      <c r="C48" s="12">
        <f>'[2]集計'!$C47</f>
        <v>0</v>
      </c>
      <c r="D48" s="13">
        <f>'[2]集計'!$D47</f>
        <v>0</v>
      </c>
      <c r="E48" s="12">
        <f>'[3]集計'!$C47</f>
        <v>0</v>
      </c>
      <c r="F48" s="13">
        <f>'[3]集計'!$D47</f>
        <v>0</v>
      </c>
      <c r="G48" s="12">
        <f>'[4]集計'!$C47</f>
        <v>0</v>
      </c>
      <c r="H48" s="13">
        <f>'[4]集計'!$D47</f>
        <v>0</v>
      </c>
      <c r="I48" s="17">
        <f>'[5]Sheet1'!$C47</f>
        <v>0</v>
      </c>
      <c r="J48" s="18">
        <f>'[5]Sheet1'!$D47</f>
        <v>0</v>
      </c>
      <c r="K48" s="12">
        <f>'[6]集計'!$C47</f>
        <v>0</v>
      </c>
      <c r="L48" s="13">
        <f>'[6]集計'!$D47</f>
        <v>0</v>
      </c>
      <c r="M48" s="12">
        <f>'[10]Sheet2'!$C47</f>
        <v>0</v>
      </c>
      <c r="N48" s="13">
        <f>'[10]Sheet2'!$D47</f>
        <v>0</v>
      </c>
      <c r="O48" s="12">
        <f>'[7]Sheet1'!$C47</f>
        <v>0</v>
      </c>
      <c r="P48" s="13">
        <f>'[7]Sheet1'!$D47</f>
        <v>0</v>
      </c>
      <c r="Q48" s="12">
        <f>'[8]Sheet1'!$C47</f>
        <v>0</v>
      </c>
      <c r="R48" s="13">
        <f>'[8]Sheet1'!$D47</f>
        <v>0</v>
      </c>
      <c r="S48" s="12">
        <f>'[9]Sheet1'!$E47</f>
        <v>0</v>
      </c>
      <c r="T48" s="13">
        <f>'[9]Sheet1'!$F47</f>
        <v>0</v>
      </c>
      <c r="U48" s="17"/>
      <c r="V48" s="18"/>
      <c r="W48" s="12">
        <f>'[9]Sheet1'!$G47</f>
        <v>0</v>
      </c>
      <c r="X48" s="13">
        <f>'[9]Sheet1'!$H47</f>
        <v>0</v>
      </c>
      <c r="Y48" s="12">
        <f>'[1]Sheet1'!$G47</f>
        <v>0</v>
      </c>
      <c r="Z48" s="13">
        <f>'[1]Sheet1'!$H47</f>
        <v>0</v>
      </c>
      <c r="AA48" s="12">
        <f>'[9]Sheet1'!$I47</f>
        <v>0</v>
      </c>
      <c r="AB48" s="13">
        <f>'[9]Sheet1'!$J47</f>
        <v>0</v>
      </c>
      <c r="AF48" s="19"/>
      <c r="AG48" s="19"/>
      <c r="AH48" s="45"/>
      <c r="AI48" s="45"/>
    </row>
    <row r="49" spans="1:35" ht="12.75" customHeight="1">
      <c r="A49" s="10" t="s">
        <v>107</v>
      </c>
      <c r="B49" s="11" t="s">
        <v>108</v>
      </c>
      <c r="C49" s="12">
        <f>'[2]集計'!$C48</f>
        <v>0</v>
      </c>
      <c r="D49" s="13">
        <f>'[2]集計'!$D48</f>
        <v>0</v>
      </c>
      <c r="E49" s="12">
        <f>'[3]集計'!$C48</f>
        <v>0</v>
      </c>
      <c r="F49" s="13">
        <f>'[3]集計'!$D48</f>
        <v>0</v>
      </c>
      <c r="G49" s="12">
        <f>'[4]集計'!$C48</f>
        <v>0</v>
      </c>
      <c r="H49" s="13">
        <f>'[4]集計'!$D48</f>
        <v>0</v>
      </c>
      <c r="I49" s="17">
        <f>'[5]Sheet1'!$C48</f>
        <v>0</v>
      </c>
      <c r="J49" s="18">
        <f>'[5]Sheet1'!$D48</f>
        <v>0</v>
      </c>
      <c r="K49" s="12">
        <f>'[6]集計'!$C48</f>
        <v>0</v>
      </c>
      <c r="L49" s="13">
        <f>'[6]集計'!$D48</f>
        <v>0</v>
      </c>
      <c r="M49" s="12">
        <f>'[10]Sheet2'!$C48</f>
        <v>0</v>
      </c>
      <c r="N49" s="13">
        <f>'[10]Sheet2'!$D48</f>
        <v>0</v>
      </c>
      <c r="O49" s="12">
        <f>'[7]Sheet1'!$C48</f>
        <v>0</v>
      </c>
      <c r="P49" s="13">
        <f>'[7]Sheet1'!$D48</f>
        <v>0</v>
      </c>
      <c r="Q49" s="12">
        <f>'[8]Sheet1'!$C48</f>
        <v>0</v>
      </c>
      <c r="R49" s="13">
        <f>'[8]Sheet1'!$D48</f>
        <v>0</v>
      </c>
      <c r="S49" s="12">
        <f>'[9]Sheet1'!$E48</f>
        <v>0</v>
      </c>
      <c r="T49" s="13">
        <f>'[9]Sheet1'!$F48</f>
        <v>0</v>
      </c>
      <c r="U49" s="17"/>
      <c r="V49" s="18"/>
      <c r="W49" s="12">
        <f>'[9]Sheet1'!$G48</f>
        <v>0</v>
      </c>
      <c r="X49" s="13">
        <f>'[9]Sheet1'!$H48</f>
        <v>0</v>
      </c>
      <c r="Y49" s="12">
        <f>'[1]Sheet1'!$G48</f>
        <v>0</v>
      </c>
      <c r="Z49" s="13">
        <f>'[1]Sheet1'!$H48</f>
        <v>0</v>
      </c>
      <c r="AA49" s="12">
        <f>'[9]Sheet1'!$I48</f>
        <v>0</v>
      </c>
      <c r="AB49" s="13">
        <f>'[9]Sheet1'!$J48</f>
        <v>0</v>
      </c>
      <c r="AF49" s="10"/>
      <c r="AG49" s="10"/>
      <c r="AH49" s="49"/>
      <c r="AI49" s="49"/>
    </row>
    <row r="50" spans="1:35" ht="12.75" customHeight="1">
      <c r="A50" s="19" t="s">
        <v>104</v>
      </c>
      <c r="B50" s="11" t="s">
        <v>105</v>
      </c>
      <c r="C50" s="12">
        <f>'[2]集計'!$C49</f>
        <v>0</v>
      </c>
      <c r="D50" s="13">
        <f>'[2]集計'!$D49</f>
        <v>5</v>
      </c>
      <c r="E50" s="12">
        <f>'[3]集計'!$C49</f>
        <v>0</v>
      </c>
      <c r="F50" s="13">
        <f>'[3]集計'!$D49</f>
        <v>7</v>
      </c>
      <c r="G50" s="12">
        <f>'[4]集計'!$C49</f>
        <v>0</v>
      </c>
      <c r="H50" s="13">
        <f>'[4]集計'!$D49</f>
        <v>5</v>
      </c>
      <c r="I50" s="17">
        <f>'[5]Sheet1'!$C49</f>
        <v>0</v>
      </c>
      <c r="J50" s="18">
        <f>'[5]Sheet1'!$D49</f>
        <v>10</v>
      </c>
      <c r="K50" s="12">
        <f>'[6]集計'!$C49</f>
        <v>0</v>
      </c>
      <c r="L50" s="13">
        <f>'[6]集計'!$D49</f>
        <v>1</v>
      </c>
      <c r="M50" s="12">
        <f>'[10]Sheet2'!$C49</f>
        <v>0</v>
      </c>
      <c r="N50" s="13">
        <f>'[10]Sheet2'!$D49</f>
        <v>0</v>
      </c>
      <c r="O50" s="12">
        <f>'[7]Sheet1'!$C49</f>
        <v>0</v>
      </c>
      <c r="P50" s="13">
        <f>'[7]Sheet1'!$D49</f>
        <v>1</v>
      </c>
      <c r="Q50" s="12">
        <f>'[8]Sheet1'!$C49</f>
        <v>0</v>
      </c>
      <c r="R50" s="13">
        <f>'[8]Sheet1'!$D49</f>
        <v>9</v>
      </c>
      <c r="S50" s="12">
        <f>'[9]Sheet1'!$E49</f>
        <v>0</v>
      </c>
      <c r="T50" s="13">
        <f>'[9]Sheet1'!$F49</f>
        <v>1</v>
      </c>
      <c r="U50" s="17"/>
      <c r="V50" s="18"/>
      <c r="W50" s="12">
        <f>'[9]Sheet1'!$G49</f>
        <v>0</v>
      </c>
      <c r="X50" s="13">
        <f>'[9]Sheet1'!$H49</f>
        <v>0</v>
      </c>
      <c r="Y50" s="12">
        <f>'[1]Sheet1'!$G49</f>
        <v>0</v>
      </c>
      <c r="Z50" s="13">
        <f>'[1]Sheet1'!$H49</f>
        <v>0</v>
      </c>
      <c r="AA50" s="12">
        <f>'[9]Sheet1'!$I49</f>
        <v>0</v>
      </c>
      <c r="AB50" s="13">
        <f>'[9]Sheet1'!$J49</f>
        <v>0</v>
      </c>
      <c r="AF50" s="10"/>
      <c r="AG50" s="10"/>
      <c r="AH50" s="45"/>
      <c r="AI50" s="45"/>
    </row>
    <row r="51" spans="1:35" ht="12.75" customHeight="1">
      <c r="A51" s="10" t="s">
        <v>109</v>
      </c>
      <c r="B51" s="11" t="s">
        <v>110</v>
      </c>
      <c r="C51" s="12">
        <f>'[2]集計'!$C50</f>
        <v>0</v>
      </c>
      <c r="D51" s="13">
        <f>'[2]集計'!$D50</f>
        <v>0</v>
      </c>
      <c r="E51" s="12">
        <f>'[3]集計'!$C50</f>
        <v>0</v>
      </c>
      <c r="F51" s="13">
        <f>'[3]集計'!$D50</f>
        <v>0</v>
      </c>
      <c r="G51" s="12">
        <f>'[4]集計'!$C50</f>
        <v>0</v>
      </c>
      <c r="H51" s="13">
        <f>'[4]集計'!$D50</f>
        <v>0</v>
      </c>
      <c r="I51" s="17">
        <f>'[5]Sheet1'!$C50</f>
        <v>0</v>
      </c>
      <c r="J51" s="18">
        <f>'[5]Sheet1'!$D50</f>
        <v>0</v>
      </c>
      <c r="K51" s="12">
        <f>'[6]集計'!$C50</f>
        <v>0</v>
      </c>
      <c r="L51" s="13">
        <f>'[6]集計'!$D50</f>
        <v>0</v>
      </c>
      <c r="M51" s="12">
        <f>'[10]Sheet2'!$C50</f>
        <v>0</v>
      </c>
      <c r="N51" s="13">
        <f>'[10]Sheet2'!$D50</f>
        <v>0</v>
      </c>
      <c r="O51" s="12">
        <f>'[7]Sheet1'!$C50</f>
        <v>0</v>
      </c>
      <c r="P51" s="13">
        <f>'[7]Sheet1'!$D50</f>
        <v>0</v>
      </c>
      <c r="Q51" s="12">
        <f>'[8]Sheet1'!$C50</f>
        <v>0</v>
      </c>
      <c r="R51" s="13">
        <f>'[8]Sheet1'!$D50</f>
        <v>0</v>
      </c>
      <c r="S51" s="12">
        <f>'[9]Sheet1'!$E50</f>
        <v>0</v>
      </c>
      <c r="T51" s="13">
        <f>'[9]Sheet1'!$F50</f>
        <v>0</v>
      </c>
      <c r="U51" s="17"/>
      <c r="V51" s="18"/>
      <c r="W51" s="12">
        <f>'[9]Sheet1'!$G50</f>
        <v>0</v>
      </c>
      <c r="X51" s="13">
        <f>'[9]Sheet1'!$H50</f>
        <v>0</v>
      </c>
      <c r="Y51" s="12">
        <f>'[1]Sheet1'!$G50</f>
        <v>0</v>
      </c>
      <c r="Z51" s="13">
        <f>'[1]Sheet1'!$H50</f>
        <v>0</v>
      </c>
      <c r="AA51" s="12">
        <f>'[9]Sheet1'!$I50</f>
        <v>0</v>
      </c>
      <c r="AB51" s="13">
        <f>'[9]Sheet1'!$J50</f>
        <v>0</v>
      </c>
      <c r="AF51" s="10"/>
      <c r="AG51" s="10"/>
      <c r="AH51" s="45"/>
      <c r="AI51" s="45"/>
    </row>
    <row r="52" spans="1:35" ht="12.75" customHeight="1">
      <c r="A52" s="10" t="s">
        <v>111</v>
      </c>
      <c r="B52" s="26" t="s">
        <v>112</v>
      </c>
      <c r="C52" s="12">
        <f>'[2]集計'!$C51</f>
        <v>0</v>
      </c>
      <c r="D52" s="13">
        <f>'[2]集計'!$D51</f>
        <v>0</v>
      </c>
      <c r="E52" s="12">
        <f>'[3]集計'!$C51</f>
        <v>0</v>
      </c>
      <c r="F52" s="13">
        <f>'[3]集計'!$D51</f>
        <v>0</v>
      </c>
      <c r="G52" s="12">
        <f>'[4]集計'!$C51</f>
        <v>0</v>
      </c>
      <c r="H52" s="13">
        <f>'[4]集計'!$D51</f>
        <v>0</v>
      </c>
      <c r="I52" s="17">
        <f>'[5]Sheet1'!$C51</f>
        <v>0</v>
      </c>
      <c r="J52" s="18">
        <f>'[5]Sheet1'!$D51</f>
        <v>0</v>
      </c>
      <c r="K52" s="12">
        <f>'[6]集計'!$C51</f>
        <v>0</v>
      </c>
      <c r="L52" s="13">
        <f>'[6]集計'!$D51</f>
        <v>0</v>
      </c>
      <c r="M52" s="12">
        <f>'[10]Sheet2'!$C51</f>
        <v>0</v>
      </c>
      <c r="N52" s="13">
        <f>'[10]Sheet2'!$D51</f>
        <v>0</v>
      </c>
      <c r="O52" s="12">
        <f>'[7]Sheet1'!$C51</f>
        <v>0</v>
      </c>
      <c r="P52" s="13">
        <f>'[7]Sheet1'!$D51</f>
        <v>0</v>
      </c>
      <c r="Q52" s="12">
        <f>'[8]Sheet1'!$C51</f>
        <v>0</v>
      </c>
      <c r="R52" s="13">
        <f>'[8]Sheet1'!$D51</f>
        <v>0</v>
      </c>
      <c r="S52" s="12">
        <f>'[9]Sheet1'!$E51</f>
        <v>0</v>
      </c>
      <c r="T52" s="13">
        <f>'[9]Sheet1'!$F51</f>
        <v>0</v>
      </c>
      <c r="U52" s="17"/>
      <c r="V52" s="18"/>
      <c r="W52" s="12">
        <f>'[9]Sheet1'!$G51</f>
        <v>0</v>
      </c>
      <c r="X52" s="13">
        <f>'[9]Sheet1'!$H51</f>
        <v>0</v>
      </c>
      <c r="Y52" s="12">
        <f>'[1]Sheet1'!$G51</f>
        <v>0</v>
      </c>
      <c r="Z52" s="13">
        <f>'[1]Sheet1'!$H51</f>
        <v>0</v>
      </c>
      <c r="AA52" s="12">
        <f>'[9]Sheet1'!$I51</f>
        <v>0</v>
      </c>
      <c r="AB52" s="13">
        <f>'[9]Sheet1'!$J51</f>
        <v>0</v>
      </c>
      <c r="AF52" s="10"/>
      <c r="AG52" s="10"/>
      <c r="AH52" s="45"/>
      <c r="AI52" s="45"/>
    </row>
    <row r="53" spans="1:35" ht="12.75" customHeight="1">
      <c r="A53" s="10" t="s">
        <v>113</v>
      </c>
      <c r="B53" s="26" t="s">
        <v>112</v>
      </c>
      <c r="C53" s="12">
        <f>'[2]集計'!$C52</f>
        <v>0</v>
      </c>
      <c r="D53" s="13">
        <f>'[2]集計'!$D52</f>
        <v>0</v>
      </c>
      <c r="E53" s="12">
        <f>'[3]集計'!$C52</f>
        <v>0</v>
      </c>
      <c r="F53" s="13">
        <f>'[3]集計'!$D52</f>
        <v>0</v>
      </c>
      <c r="G53" s="12">
        <f>'[4]集計'!$C52</f>
        <v>0</v>
      </c>
      <c r="H53" s="13">
        <f>'[4]集計'!$D52</f>
        <v>0</v>
      </c>
      <c r="I53" s="17">
        <f>'[5]Sheet1'!$C52</f>
        <v>0</v>
      </c>
      <c r="J53" s="18">
        <f>'[5]Sheet1'!$D52</f>
        <v>0</v>
      </c>
      <c r="K53" s="12">
        <f>'[6]集計'!$C52</f>
        <v>0</v>
      </c>
      <c r="L53" s="13">
        <f>'[6]集計'!$D52</f>
        <v>0</v>
      </c>
      <c r="M53" s="12">
        <f>'[10]Sheet2'!$C52</f>
        <v>0</v>
      </c>
      <c r="N53" s="13">
        <f>'[10]Sheet2'!$D52</f>
        <v>0</v>
      </c>
      <c r="O53" s="12">
        <f>'[7]Sheet1'!$C52</f>
        <v>0</v>
      </c>
      <c r="P53" s="13">
        <f>'[7]Sheet1'!$D52</f>
        <v>0</v>
      </c>
      <c r="Q53" s="12">
        <f>'[8]Sheet1'!$C52</f>
        <v>0</v>
      </c>
      <c r="R53" s="13">
        <f>'[8]Sheet1'!$D52</f>
        <v>0</v>
      </c>
      <c r="S53" s="12">
        <f>'[9]Sheet1'!$E52</f>
        <v>0</v>
      </c>
      <c r="T53" s="13">
        <f>'[9]Sheet1'!$F52</f>
        <v>0</v>
      </c>
      <c r="U53" s="17"/>
      <c r="V53" s="18"/>
      <c r="W53" s="12">
        <f>'[9]Sheet1'!$G52</f>
        <v>0</v>
      </c>
      <c r="X53" s="13">
        <f>'[9]Sheet1'!$H52</f>
        <v>0</v>
      </c>
      <c r="Y53" s="12">
        <f>'[1]Sheet1'!$G52</f>
        <v>0</v>
      </c>
      <c r="Z53" s="13">
        <f>'[1]Sheet1'!$H52</f>
        <v>0</v>
      </c>
      <c r="AA53" s="12">
        <f>'[9]Sheet1'!$I52</f>
        <v>0</v>
      </c>
      <c r="AB53" s="13">
        <f>'[9]Sheet1'!$J52</f>
        <v>0</v>
      </c>
      <c r="AF53" s="10"/>
      <c r="AG53" s="10"/>
      <c r="AH53" s="45"/>
      <c r="AI53" s="45"/>
    </row>
    <row r="54" spans="1:35" ht="12.75" customHeight="1">
      <c r="A54" s="10" t="s">
        <v>114</v>
      </c>
      <c r="B54" s="11" t="s">
        <v>115</v>
      </c>
      <c r="C54" s="12">
        <f>'[2]集計'!$C53</f>
        <v>0</v>
      </c>
      <c r="D54" s="13">
        <f>'[2]集計'!$D53</f>
        <v>0</v>
      </c>
      <c r="E54" s="12">
        <f>'[3]集計'!$C53</f>
        <v>0</v>
      </c>
      <c r="F54" s="13">
        <f>'[3]集計'!$D53</f>
        <v>0</v>
      </c>
      <c r="G54" s="12">
        <f>'[4]集計'!$C53</f>
        <v>0</v>
      </c>
      <c r="H54" s="13">
        <f>'[4]集計'!$D53</f>
        <v>0</v>
      </c>
      <c r="I54" s="17">
        <f>'[5]Sheet1'!$C53</f>
        <v>0</v>
      </c>
      <c r="J54" s="18">
        <f>'[5]Sheet1'!$D53</f>
        <v>15</v>
      </c>
      <c r="K54" s="12">
        <f>'[6]集計'!$C53</f>
        <v>0</v>
      </c>
      <c r="L54" s="13">
        <f>'[6]集計'!$D53</f>
        <v>0</v>
      </c>
      <c r="M54" s="12">
        <f>'[10]Sheet2'!$C53</f>
        <v>0</v>
      </c>
      <c r="N54" s="13">
        <f>'[10]Sheet2'!$D53</f>
        <v>0</v>
      </c>
      <c r="O54" s="12">
        <f>'[7]Sheet1'!$C53</f>
        <v>0</v>
      </c>
      <c r="P54" s="13">
        <f>'[7]Sheet1'!$D53</f>
        <v>4</v>
      </c>
      <c r="Q54" s="12">
        <f>'[8]Sheet1'!$C53</f>
        <v>0</v>
      </c>
      <c r="R54" s="13">
        <f>'[8]Sheet1'!$D53</f>
        <v>25</v>
      </c>
      <c r="S54" s="12">
        <f>'[9]Sheet1'!$E53</f>
        <v>0</v>
      </c>
      <c r="T54" s="13">
        <f>'[9]Sheet1'!$F53</f>
        <v>3</v>
      </c>
      <c r="U54" s="17"/>
      <c r="V54" s="18"/>
      <c r="W54" s="12">
        <f>'[9]Sheet1'!$G53</f>
        <v>0</v>
      </c>
      <c r="X54" s="13">
        <f>'[9]Sheet1'!$H53</f>
        <v>8</v>
      </c>
      <c r="Y54" s="12">
        <f>'[1]Sheet1'!$G53</f>
        <v>0</v>
      </c>
      <c r="Z54" s="13">
        <f>'[1]Sheet1'!$H53</f>
        <v>0</v>
      </c>
      <c r="AA54" s="12">
        <f>'[9]Sheet1'!$I53</f>
        <v>0</v>
      </c>
      <c r="AB54" s="13">
        <f>'[9]Sheet1'!$J53</f>
        <v>2</v>
      </c>
      <c r="AF54" s="10"/>
      <c r="AG54" s="10"/>
      <c r="AH54" s="45"/>
      <c r="AI54" s="45"/>
    </row>
    <row r="55" spans="1:35" ht="12.75" customHeight="1">
      <c r="A55" s="10" t="s">
        <v>116</v>
      </c>
      <c r="B55" s="11" t="s">
        <v>117</v>
      </c>
      <c r="C55" s="55">
        <f>'[2]集計'!$C54</f>
        <v>0</v>
      </c>
      <c r="D55" s="56">
        <f>'[2]集計'!$D54</f>
        <v>0</v>
      </c>
      <c r="E55" s="12">
        <f>'[3]集計'!$C54</f>
        <v>0</v>
      </c>
      <c r="F55" s="13">
        <f>'[3]集計'!$D54</f>
        <v>0</v>
      </c>
      <c r="G55" s="12">
        <f>'[4]集計'!$C54</f>
        <v>0</v>
      </c>
      <c r="H55" s="13">
        <f>'[4]集計'!$D54</f>
        <v>0</v>
      </c>
      <c r="I55" s="17">
        <f>'[5]Sheet1'!$C54</f>
        <v>0</v>
      </c>
      <c r="J55" s="18">
        <f>'[5]Sheet1'!$D54</f>
        <v>1</v>
      </c>
      <c r="K55" s="12">
        <f>'[6]集計'!$C54</f>
        <v>0</v>
      </c>
      <c r="L55" s="13">
        <f>'[6]集計'!$D54</f>
        <v>0</v>
      </c>
      <c r="M55" s="12">
        <f>'[10]Sheet2'!$C54</f>
        <v>0</v>
      </c>
      <c r="N55" s="13">
        <f>'[10]Sheet2'!$D54</f>
        <v>0</v>
      </c>
      <c r="O55" s="12">
        <f>'[7]Sheet1'!$C54</f>
        <v>0</v>
      </c>
      <c r="P55" s="13">
        <f>'[7]Sheet1'!$D54</f>
        <v>0</v>
      </c>
      <c r="Q55" s="12">
        <f>'[8]Sheet1'!$C54</f>
        <v>0</v>
      </c>
      <c r="R55" s="13">
        <f>'[8]Sheet1'!$D54</f>
        <v>8</v>
      </c>
      <c r="S55" s="12">
        <f>'[9]Sheet1'!$E54</f>
        <v>0</v>
      </c>
      <c r="T55" s="13">
        <f>'[9]Sheet1'!$F54</f>
        <v>0</v>
      </c>
      <c r="U55" s="17"/>
      <c r="V55" s="18"/>
      <c r="W55" s="12">
        <f>'[9]Sheet1'!$G54</f>
        <v>0</v>
      </c>
      <c r="X55" s="13">
        <f>'[9]Sheet1'!$H54</f>
        <v>15</v>
      </c>
      <c r="Y55" s="12">
        <f>'[1]Sheet1'!$G54</f>
        <v>0</v>
      </c>
      <c r="Z55" s="13">
        <f>'[1]Sheet1'!$H54</f>
        <v>0</v>
      </c>
      <c r="AA55" s="12">
        <f>'[9]Sheet1'!$I54</f>
        <v>0</v>
      </c>
      <c r="AB55" s="13">
        <f>'[9]Sheet1'!$J54</f>
        <v>8</v>
      </c>
      <c r="AF55" s="10"/>
      <c r="AG55" s="10"/>
      <c r="AH55" s="51"/>
      <c r="AI55" s="51"/>
    </row>
    <row r="56" spans="1:33" ht="12.75" customHeight="1">
      <c r="A56" s="27" t="s">
        <v>118</v>
      </c>
      <c r="B56" s="28"/>
      <c r="C56" s="22">
        <f>'[2]集計'!$C55</f>
        <v>0</v>
      </c>
      <c r="D56" s="23">
        <f>'[2]集計'!$D55</f>
        <v>0</v>
      </c>
      <c r="E56" s="12">
        <f>'[3]集計'!$C55</f>
        <v>0</v>
      </c>
      <c r="F56" s="13">
        <f>'[3]集計'!$D55</f>
        <v>0</v>
      </c>
      <c r="G56" s="12">
        <f>'[4]集計'!$C55</f>
        <v>0</v>
      </c>
      <c r="H56" s="13">
        <f>'[4]集計'!$D55</f>
        <v>0</v>
      </c>
      <c r="I56" s="17">
        <f>'[5]Sheet1'!$C55</f>
        <v>0</v>
      </c>
      <c r="J56" s="18">
        <f>'[5]Sheet1'!$D55</f>
        <v>0</v>
      </c>
      <c r="K56" s="55">
        <f>'[6]集計'!$C55</f>
        <v>0</v>
      </c>
      <c r="L56" s="56">
        <f>'[6]集計'!$D55</f>
        <v>0</v>
      </c>
      <c r="M56" s="12">
        <f>'[10]Sheet2'!$C55</f>
        <v>0</v>
      </c>
      <c r="N56" s="13">
        <f>'[10]Sheet2'!$D55</f>
        <v>0</v>
      </c>
      <c r="O56" s="55">
        <f>'[7]Sheet1'!$C55</f>
        <v>0</v>
      </c>
      <c r="P56" s="56">
        <f>'[7]Sheet1'!$D55</f>
        <v>0</v>
      </c>
      <c r="Q56" s="55">
        <f>'[8]Sheet1'!$C55</f>
        <v>0</v>
      </c>
      <c r="R56" s="56">
        <f>'[8]Sheet1'!$D55</f>
        <v>0</v>
      </c>
      <c r="S56" s="55">
        <f>'[9]Sheet1'!$E55</f>
        <v>0</v>
      </c>
      <c r="T56" s="56">
        <f>'[9]Sheet1'!$F55</f>
        <v>0</v>
      </c>
      <c r="U56" s="61"/>
      <c r="V56" s="62"/>
      <c r="W56" s="55">
        <f>'[9]Sheet1'!$G55</f>
        <v>0</v>
      </c>
      <c r="X56" s="56">
        <f>'[9]Sheet1'!$H55</f>
        <v>0</v>
      </c>
      <c r="Y56" s="55">
        <f>'[1]Sheet1'!$G55</f>
        <v>0</v>
      </c>
      <c r="Z56" s="56">
        <f>'[1]Sheet1'!$H55</f>
        <v>0</v>
      </c>
      <c r="AA56" s="55">
        <f>'[9]Sheet1'!$I55</f>
        <v>0</v>
      </c>
      <c r="AB56" s="56">
        <f>'[9]Sheet1'!$J55</f>
        <v>0</v>
      </c>
      <c r="AF56" s="27"/>
      <c r="AG56" s="27"/>
    </row>
    <row r="57" spans="1:28" ht="12.75" customHeight="1">
      <c r="A57" s="29"/>
      <c r="B57" s="30" t="s">
        <v>119</v>
      </c>
      <c r="C57" s="57">
        <f aca="true" t="shared" si="0" ref="C57:X57">SUM(C5:C56)</f>
        <v>0</v>
      </c>
      <c r="D57" s="58">
        <f t="shared" si="0"/>
        <v>58</v>
      </c>
      <c r="E57" s="63">
        <f t="shared" si="0"/>
        <v>0</v>
      </c>
      <c r="F57" s="64">
        <f>SUM(F5:F56)</f>
        <v>32</v>
      </c>
      <c r="G57" s="63">
        <f t="shared" si="0"/>
        <v>0</v>
      </c>
      <c r="H57" s="64">
        <f t="shared" si="0"/>
        <v>97</v>
      </c>
      <c r="I57" s="63">
        <f>SUM(I5:I56)</f>
        <v>0</v>
      </c>
      <c r="J57" s="64">
        <f>SUM(J5:J56)</f>
        <v>225</v>
      </c>
      <c r="K57" s="63">
        <f t="shared" si="0"/>
        <v>0</v>
      </c>
      <c r="L57" s="64">
        <f>SUM(L5:L56)</f>
        <v>32</v>
      </c>
      <c r="M57" s="63">
        <f t="shared" si="0"/>
        <v>0</v>
      </c>
      <c r="N57" s="64">
        <f t="shared" si="0"/>
        <v>2</v>
      </c>
      <c r="O57" s="63">
        <f t="shared" si="0"/>
        <v>0</v>
      </c>
      <c r="P57" s="64">
        <f t="shared" si="0"/>
        <v>134</v>
      </c>
      <c r="Q57" s="63">
        <f t="shared" si="0"/>
        <v>0</v>
      </c>
      <c r="R57" s="64">
        <f t="shared" si="0"/>
        <v>191</v>
      </c>
      <c r="S57" s="63">
        <f t="shared" si="0"/>
        <v>0</v>
      </c>
      <c r="T57" s="64">
        <f t="shared" si="0"/>
        <v>77</v>
      </c>
      <c r="U57" s="63">
        <f t="shared" si="0"/>
        <v>0</v>
      </c>
      <c r="V57" s="64">
        <f t="shared" si="0"/>
        <v>0</v>
      </c>
      <c r="W57" s="63">
        <f t="shared" si="0"/>
        <v>0</v>
      </c>
      <c r="X57" s="64">
        <f t="shared" si="0"/>
        <v>60</v>
      </c>
      <c r="Y57" s="63">
        <f>SUM(Y5:Y56)</f>
        <v>0</v>
      </c>
      <c r="Z57" s="64">
        <f>SUM(Z5:Z56)</f>
        <v>0</v>
      </c>
      <c r="AA57" s="63">
        <f>SUM(AA5:AA56)</f>
        <v>0</v>
      </c>
      <c r="AB57" s="64">
        <f>SUM(AB5:AB56)</f>
        <v>53</v>
      </c>
    </row>
    <row r="58" spans="1:28" ht="12.75" customHeight="1">
      <c r="A58" s="29"/>
      <c r="B58" s="30" t="s">
        <v>120</v>
      </c>
      <c r="C58" s="126">
        <f>+SUM(D57+F57+H57+J57+L57)</f>
        <v>444</v>
      </c>
      <c r="D58" s="127"/>
      <c r="E58" s="127"/>
      <c r="F58" s="127"/>
      <c r="G58" s="127"/>
      <c r="H58" s="127"/>
      <c r="I58" s="127"/>
      <c r="J58" s="127"/>
      <c r="K58" s="127"/>
      <c r="L58" s="128"/>
      <c r="M58" s="129">
        <f>+SUM(M57:T57)</f>
        <v>404</v>
      </c>
      <c r="N58" s="129"/>
      <c r="O58" s="129"/>
      <c r="P58" s="129"/>
      <c r="Q58" s="129"/>
      <c r="R58" s="129"/>
      <c r="S58" s="129"/>
      <c r="T58" s="129"/>
      <c r="U58" s="127">
        <f>+V57</f>
        <v>0</v>
      </c>
      <c r="V58" s="128"/>
      <c r="W58" s="126">
        <f>+SUM(W57:X57)</f>
        <v>60</v>
      </c>
      <c r="X58" s="128"/>
      <c r="Y58" s="126">
        <f>+SUM(Y57:AB57)</f>
        <v>53</v>
      </c>
      <c r="Z58" s="127"/>
      <c r="AA58" s="127"/>
      <c r="AB58" s="128"/>
    </row>
    <row r="59" spans="1:28" ht="12.75" customHeight="1">
      <c r="A59" s="29"/>
      <c r="B59" s="30" t="s">
        <v>121</v>
      </c>
      <c r="C59" s="126">
        <f>K57+I57+G57+E57+C57</f>
        <v>0</v>
      </c>
      <c r="D59" s="127"/>
      <c r="E59" s="127"/>
      <c r="F59" s="127"/>
      <c r="G59" s="127"/>
      <c r="H59" s="127"/>
      <c r="I59" s="127"/>
      <c r="J59" s="127"/>
      <c r="K59" s="127"/>
      <c r="L59" s="128"/>
      <c r="M59" s="129">
        <f>S57+Q57+O57+M57</f>
        <v>0</v>
      </c>
      <c r="N59" s="129"/>
      <c r="O59" s="129"/>
      <c r="P59" s="129"/>
      <c r="Q59" s="129"/>
      <c r="R59" s="129"/>
      <c r="S59" s="129"/>
      <c r="T59" s="129"/>
      <c r="U59" s="127">
        <f>+U57</f>
        <v>0</v>
      </c>
      <c r="V59" s="128"/>
      <c r="W59" s="126">
        <f>+W57</f>
        <v>0</v>
      </c>
      <c r="X59" s="128"/>
      <c r="Y59" s="129">
        <f>+Y57+AA57</f>
        <v>0</v>
      </c>
      <c r="Z59" s="129"/>
      <c r="AA59" s="129"/>
      <c r="AB59" s="129"/>
    </row>
    <row r="61" spans="2:3" ht="12.75" customHeight="1">
      <c r="B61" s="5" t="s">
        <v>122</v>
      </c>
      <c r="C61" s="5" t="s">
        <v>123</v>
      </c>
    </row>
    <row r="62" ht="12.75" customHeight="1">
      <c r="C62" s="5" t="s">
        <v>124</v>
      </c>
    </row>
    <row r="64" ht="12.75" customHeight="1">
      <c r="C64" s="5" t="s">
        <v>125</v>
      </c>
    </row>
    <row r="66" spans="1:2" ht="12.75" customHeight="1">
      <c r="A66" s="19"/>
      <c r="B66" s="11"/>
    </row>
  </sheetData>
  <sheetProtection/>
  <mergeCells count="30">
    <mergeCell ref="A2:B2"/>
    <mergeCell ref="C2:L2"/>
    <mergeCell ref="M2:T2"/>
    <mergeCell ref="U2:V2"/>
    <mergeCell ref="W2:X2"/>
    <mergeCell ref="Y2:AB2"/>
    <mergeCell ref="A3:B3"/>
    <mergeCell ref="C3:D3"/>
    <mergeCell ref="E3:F3"/>
    <mergeCell ref="G3:H3"/>
    <mergeCell ref="I3:J3"/>
    <mergeCell ref="K3:L3"/>
    <mergeCell ref="W58:X58"/>
    <mergeCell ref="Y58:AB58"/>
    <mergeCell ref="M3:N3"/>
    <mergeCell ref="O3:P3"/>
    <mergeCell ref="Q3:R3"/>
    <mergeCell ref="S3:T3"/>
    <mergeCell ref="U3:V3"/>
    <mergeCell ref="W3:X3"/>
    <mergeCell ref="C59:L59"/>
    <mergeCell ref="M59:T59"/>
    <mergeCell ref="U59:V59"/>
    <mergeCell ref="W59:X59"/>
    <mergeCell ref="Y59:AB59"/>
    <mergeCell ref="Y3:Z3"/>
    <mergeCell ref="AA3:AB3"/>
    <mergeCell ref="C58:L58"/>
    <mergeCell ref="M58:T58"/>
    <mergeCell ref="U58:V58"/>
  </mergeCells>
  <printOptions horizontalCentered="1" verticalCentered="1"/>
  <pageMargins left="0.5905511811023623" right="0.5905511811023623" top="0.5905511811023623" bottom="0.3937007874015748" header="0.3937007874015748" footer="0"/>
  <pageSetup blackAndWhite="1" cellComments="asDisplayed" fitToHeight="1" fitToWidth="1" horizontalDpi="600" verticalDpi="600" orientation="landscape" paperSize="8" r:id="rId1"/>
  <headerFooter alignWithMargins="0">
    <oddHeader>&amp;L&amp;"ＭＳ 明朝,標準"様式１</oddHeader>
  </headerFooter>
  <colBreaks count="1" manualBreakCount="1">
    <brk id="2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9.5" customHeight="1"/>
  <cols>
    <col min="1" max="1" width="12.625" style="32" customWidth="1"/>
    <col min="2" max="2" width="11.625" style="32" customWidth="1"/>
    <col min="3" max="4" width="5.625" style="32" customWidth="1"/>
    <col min="5" max="5" width="11.625" style="32" customWidth="1"/>
    <col min="6" max="7" width="5.625" style="32" customWidth="1"/>
    <col min="8" max="8" width="11.625" style="32" customWidth="1"/>
    <col min="9" max="10" width="5.625" style="32" customWidth="1"/>
    <col min="11" max="11" width="8.625" style="32" customWidth="1"/>
    <col min="12" max="13" width="3.625" style="32" customWidth="1"/>
    <col min="14" max="14" width="8.625" style="32" customWidth="1"/>
    <col min="15" max="16" width="3.625" style="32" customWidth="1"/>
    <col min="17" max="17" width="8.625" style="32" customWidth="1"/>
    <col min="18" max="16384" width="9.00390625" style="32" customWidth="1"/>
  </cols>
  <sheetData>
    <row r="1" ht="19.5" customHeight="1">
      <c r="A1" s="31" t="s">
        <v>138</v>
      </c>
    </row>
    <row r="2" spans="1:10" ht="19.5" customHeight="1">
      <c r="A2" s="33"/>
      <c r="B2" s="34" t="s">
        <v>16</v>
      </c>
      <c r="C2" s="34" t="s">
        <v>126</v>
      </c>
      <c r="D2" s="34" t="s">
        <v>127</v>
      </c>
      <c r="E2" s="34" t="s">
        <v>17</v>
      </c>
      <c r="F2" s="34" t="s">
        <v>126</v>
      </c>
      <c r="G2" s="34" t="s">
        <v>127</v>
      </c>
      <c r="H2" s="34" t="s">
        <v>3</v>
      </c>
      <c r="I2" s="34" t="s">
        <v>126</v>
      </c>
      <c r="J2" s="34" t="s">
        <v>127</v>
      </c>
    </row>
    <row r="3" spans="1:10" ht="19.5" customHeight="1">
      <c r="A3" s="33" t="s">
        <v>22</v>
      </c>
      <c r="B3" s="35">
        <v>6</v>
      </c>
      <c r="C3" s="36">
        <f>B3*12</f>
        <v>72</v>
      </c>
      <c r="D3" s="36"/>
      <c r="E3" s="36"/>
      <c r="F3" s="36"/>
      <c r="G3" s="36"/>
      <c r="H3" s="36"/>
      <c r="I3" s="36"/>
      <c r="J3" s="37"/>
    </row>
    <row r="4" spans="1:10" ht="19.5" customHeight="1">
      <c r="A4" s="33" t="s">
        <v>128</v>
      </c>
      <c r="B4" s="38">
        <v>4</v>
      </c>
      <c r="C4" s="39">
        <f>B4*12</f>
        <v>48</v>
      </c>
      <c r="D4" s="39"/>
      <c r="E4" s="39"/>
      <c r="F4" s="39"/>
      <c r="G4" s="39"/>
      <c r="H4" s="39"/>
      <c r="I4" s="39"/>
      <c r="J4" s="40"/>
    </row>
    <row r="5" spans="1:10" ht="19.5" customHeight="1">
      <c r="A5" s="33" t="s">
        <v>129</v>
      </c>
      <c r="B5" s="38">
        <v>2</v>
      </c>
      <c r="C5" s="39">
        <f>B5*12</f>
        <v>24</v>
      </c>
      <c r="D5" s="39">
        <v>1</v>
      </c>
      <c r="E5" s="39"/>
      <c r="F5" s="39"/>
      <c r="G5" s="39"/>
      <c r="H5" s="39"/>
      <c r="I5" s="39"/>
      <c r="J5" s="40"/>
    </row>
    <row r="6" spans="1:10" ht="19.5" customHeight="1">
      <c r="A6" s="33" t="s">
        <v>23</v>
      </c>
      <c r="B6" s="38">
        <v>16</v>
      </c>
      <c r="C6" s="39">
        <f>12*B6</f>
        <v>192</v>
      </c>
      <c r="D6" s="39">
        <v>12</v>
      </c>
      <c r="E6" s="39">
        <v>1</v>
      </c>
      <c r="F6" s="39">
        <f>E6*12</f>
        <v>12</v>
      </c>
      <c r="G6" s="39">
        <v>1</v>
      </c>
      <c r="H6" s="39"/>
      <c r="I6" s="39"/>
      <c r="J6" s="40"/>
    </row>
    <row r="7" spans="1:10" ht="19.5" customHeight="1">
      <c r="A7" s="33" t="s">
        <v>25</v>
      </c>
      <c r="B7" s="38"/>
      <c r="C7" s="39"/>
      <c r="D7" s="39"/>
      <c r="E7" s="39">
        <v>10</v>
      </c>
      <c r="F7" s="39">
        <f>E7*12</f>
        <v>120</v>
      </c>
      <c r="G7" s="39">
        <v>11</v>
      </c>
      <c r="H7" s="39"/>
      <c r="I7" s="39"/>
      <c r="J7" s="40"/>
    </row>
    <row r="8" spans="1:10" ht="19.5" customHeight="1">
      <c r="A8" s="33" t="s">
        <v>26</v>
      </c>
      <c r="B8" s="38"/>
      <c r="C8" s="39"/>
      <c r="D8" s="39"/>
      <c r="E8" s="39">
        <v>10</v>
      </c>
      <c r="F8" s="39">
        <v>112</v>
      </c>
      <c r="G8" s="39">
        <v>9</v>
      </c>
      <c r="H8" s="39"/>
      <c r="I8" s="39"/>
      <c r="J8" s="40"/>
    </row>
    <row r="9" spans="1:10" ht="19.5" customHeight="1">
      <c r="A9" s="33" t="s">
        <v>27</v>
      </c>
      <c r="B9" s="38"/>
      <c r="C9" s="39"/>
      <c r="D9" s="39"/>
      <c r="E9" s="39">
        <v>7</v>
      </c>
      <c r="F9" s="39">
        <f>E9*12</f>
        <v>84</v>
      </c>
      <c r="G9" s="39">
        <v>7</v>
      </c>
      <c r="H9" s="39"/>
      <c r="I9" s="39"/>
      <c r="J9" s="40"/>
    </row>
    <row r="10" spans="1:10" ht="19.5" customHeight="1">
      <c r="A10" s="33" t="s">
        <v>21</v>
      </c>
      <c r="B10" s="52">
        <v>3</v>
      </c>
      <c r="C10" s="53">
        <f>B10*12</f>
        <v>36</v>
      </c>
      <c r="D10" s="53"/>
      <c r="E10" s="53"/>
      <c r="F10" s="53"/>
      <c r="G10" s="53"/>
      <c r="H10" s="53"/>
      <c r="I10" s="53"/>
      <c r="J10" s="54"/>
    </row>
    <row r="11" spans="1:10" ht="19.5" customHeight="1">
      <c r="A11" s="33" t="s">
        <v>130</v>
      </c>
      <c r="B11" s="41">
        <f aca="true" t="shared" si="0" ref="B11:J11">SUM(B3:B10)</f>
        <v>31</v>
      </c>
      <c r="C11" s="42">
        <f t="shared" si="0"/>
        <v>372</v>
      </c>
      <c r="D11" s="42">
        <f t="shared" si="0"/>
        <v>13</v>
      </c>
      <c r="E11" s="42">
        <f t="shared" si="0"/>
        <v>28</v>
      </c>
      <c r="F11" s="42">
        <f t="shared" si="0"/>
        <v>328</v>
      </c>
      <c r="G11" s="42">
        <f t="shared" si="0"/>
        <v>28</v>
      </c>
      <c r="H11" s="42">
        <f t="shared" si="0"/>
        <v>0</v>
      </c>
      <c r="I11" s="42">
        <f t="shared" si="0"/>
        <v>0</v>
      </c>
      <c r="J11" s="43">
        <f t="shared" si="0"/>
        <v>0</v>
      </c>
    </row>
    <row r="14" spans="1:8" ht="19.5" customHeight="1">
      <c r="A14" s="33"/>
      <c r="B14" s="34" t="s">
        <v>18</v>
      </c>
      <c r="C14" s="34" t="s">
        <v>126</v>
      </c>
      <c r="D14" s="34" t="s">
        <v>127</v>
      </c>
      <c r="E14" s="34" t="s">
        <v>4</v>
      </c>
      <c r="F14" s="34" t="s">
        <v>126</v>
      </c>
      <c r="G14" s="34" t="s">
        <v>127</v>
      </c>
      <c r="H14" s="33" t="s">
        <v>131</v>
      </c>
    </row>
    <row r="15" spans="1:8" ht="19.5" customHeight="1">
      <c r="A15" s="33" t="s">
        <v>22</v>
      </c>
      <c r="B15" s="36"/>
      <c r="C15" s="36"/>
      <c r="D15" s="36"/>
      <c r="E15" s="36"/>
      <c r="F15" s="36"/>
      <c r="G15" s="36"/>
      <c r="H15" s="37"/>
    </row>
    <row r="16" spans="1:8" ht="19.5" customHeight="1">
      <c r="A16" s="33" t="s">
        <v>128</v>
      </c>
      <c r="B16" s="39"/>
      <c r="C16" s="39"/>
      <c r="D16" s="39"/>
      <c r="E16" s="39"/>
      <c r="F16" s="39"/>
      <c r="G16" s="39"/>
      <c r="H16" s="40"/>
    </row>
    <row r="17" spans="1:8" ht="19.5" customHeight="1">
      <c r="A17" s="33" t="s">
        <v>129</v>
      </c>
      <c r="B17" s="39"/>
      <c r="C17" s="39"/>
      <c r="D17" s="39"/>
      <c r="E17" s="39"/>
      <c r="F17" s="39"/>
      <c r="G17" s="39"/>
      <c r="H17" s="40"/>
    </row>
    <row r="18" spans="1:8" ht="19.5" customHeight="1">
      <c r="A18" s="33" t="s">
        <v>23</v>
      </c>
      <c r="B18" s="39"/>
      <c r="C18" s="39"/>
      <c r="D18" s="39"/>
      <c r="E18" s="39"/>
      <c r="F18" s="39"/>
      <c r="G18" s="39"/>
      <c r="H18" s="40"/>
    </row>
    <row r="19" spans="1:8" ht="19.5" customHeight="1">
      <c r="A19" s="33" t="s">
        <v>25</v>
      </c>
      <c r="B19" s="39"/>
      <c r="C19" s="39"/>
      <c r="D19" s="39"/>
      <c r="E19" s="39"/>
      <c r="F19" s="39"/>
      <c r="G19" s="39"/>
      <c r="H19" s="40"/>
    </row>
    <row r="20" spans="1:8" ht="19.5" customHeight="1">
      <c r="A20" s="33" t="s">
        <v>26</v>
      </c>
      <c r="B20" s="39"/>
      <c r="C20" s="39"/>
      <c r="D20" s="39"/>
      <c r="E20" s="39"/>
      <c r="F20" s="39"/>
      <c r="G20" s="39"/>
      <c r="H20" s="40"/>
    </row>
    <row r="21" spans="1:8" ht="19.5" customHeight="1">
      <c r="A21" s="33" t="s">
        <v>27</v>
      </c>
      <c r="B21" s="39">
        <v>2</v>
      </c>
      <c r="C21" s="39">
        <f>B21*12</f>
        <v>24</v>
      </c>
      <c r="D21" s="39">
        <v>2</v>
      </c>
      <c r="E21" s="39">
        <v>1</v>
      </c>
      <c r="F21" s="39">
        <f>+E21*12</f>
        <v>12</v>
      </c>
      <c r="G21" s="39">
        <v>1</v>
      </c>
      <c r="H21" s="40"/>
    </row>
    <row r="22" spans="1:8" ht="19.5" customHeight="1">
      <c r="A22" s="33" t="s">
        <v>21</v>
      </c>
      <c r="B22" s="53"/>
      <c r="C22" s="53"/>
      <c r="D22" s="53"/>
      <c r="E22" s="53"/>
      <c r="F22" s="53"/>
      <c r="G22" s="53"/>
      <c r="H22" s="54"/>
    </row>
    <row r="23" spans="1:8" ht="19.5" customHeight="1">
      <c r="A23" s="33" t="s">
        <v>130</v>
      </c>
      <c r="B23" s="41">
        <f>SUM(B15:B22)</f>
        <v>2</v>
      </c>
      <c r="C23" s="42">
        <f>SUM(C18:C22)</f>
        <v>24</v>
      </c>
      <c r="D23" s="42">
        <f>SUM(D18:D22)</f>
        <v>2</v>
      </c>
      <c r="E23" s="42">
        <f>SUM(E15:E22)</f>
        <v>1</v>
      </c>
      <c r="F23" s="42">
        <f>SUM(F18:F22)</f>
        <v>12</v>
      </c>
      <c r="G23" s="42">
        <f>SUM(G18:G22)</f>
        <v>1</v>
      </c>
      <c r="H23" s="43"/>
    </row>
    <row r="25" ht="19.5" customHeight="1">
      <c r="B25" s="32" t="s">
        <v>132</v>
      </c>
    </row>
    <row r="26" spans="2:8" ht="39" customHeight="1">
      <c r="B26" s="141" t="s">
        <v>133</v>
      </c>
      <c r="C26" s="141"/>
      <c r="D26" s="141"/>
      <c r="E26" s="141"/>
      <c r="F26" s="141"/>
      <c r="G26" s="141"/>
      <c r="H26" s="141"/>
    </row>
  </sheetData>
  <sheetProtection/>
  <mergeCells count="1">
    <mergeCell ref="B26:H26"/>
  </mergeCells>
  <printOptions horizontalCentered="1" verticalCentered="1"/>
  <pageMargins left="0.7" right="0.7" top="0.75" bottom="0.75" header="0.3" footer="0.3"/>
  <pageSetup blackAndWhite="1" cellComments="asDisplayed" horizontalDpi="600" verticalDpi="600" orientation="portrait" paperSize="9" r:id="rId1"/>
  <headerFooter alignWithMargins="0">
    <oddHeader>&amp;L&amp;"ＭＳ 明朝,標準"様式１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南砺市</cp:lastModifiedBy>
  <cp:lastPrinted>2016-04-17T23:40:40Z</cp:lastPrinted>
  <dcterms:created xsi:type="dcterms:W3CDTF">2002-02-13T04:48:05Z</dcterms:created>
  <dcterms:modified xsi:type="dcterms:W3CDTF">2016-05-16T10:01:12Z</dcterms:modified>
  <cp:category/>
  <cp:version/>
  <cp:contentType/>
  <cp:contentStatus/>
</cp:coreProperties>
</file>