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06税務課\R3\市民税係\070502国民健康保険税\減免★\コロナ★\２：ＨＰ掲載内容\ＨＰ最新資料\"/>
    </mc:Choice>
  </mc:AlternateContent>
  <bookViews>
    <workbookView xWindow="0" yWindow="0" windowWidth="28800" windowHeight="12210" firstSheet="1" activeTab="1"/>
  </bookViews>
  <sheets>
    <sheet name="収入申立書（ボツ）" sheetId="1" state="hidden" r:id="rId1"/>
    <sheet name="計算シート" sheetId="2" r:id="rId2"/>
  </sheets>
  <definedNames>
    <definedName name="_Hlk41143291" localSheetId="0">'収入申立書（ボツ）'!$B$11</definedName>
    <definedName name="_Hlk41302450" localSheetId="0">'収入申立書（ボツ）'!#REF!</definedName>
    <definedName name="_xlnm.Print_Area" localSheetId="0">'収入申立書（ボツ）'!$B:$AC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2" i="2" l="1"/>
  <c r="N8" i="2" l="1"/>
  <c r="N9" i="2"/>
  <c r="N10" i="2"/>
  <c r="N11" i="2"/>
  <c r="N12" i="2"/>
  <c r="N13" i="2"/>
  <c r="N14" i="2"/>
  <c r="N15" i="2"/>
  <c r="N16" i="2"/>
  <c r="N17" i="2"/>
  <c r="N18" i="2"/>
  <c r="N7" i="2"/>
  <c r="R19" i="2"/>
  <c r="R21" i="2" s="1"/>
  <c r="V19" i="2"/>
  <c r="V21" i="2" s="1"/>
  <c r="Z19" i="2"/>
  <c r="Z21" i="2" s="1"/>
  <c r="N20" i="2"/>
  <c r="N22" i="2"/>
  <c r="Z26" i="2"/>
  <c r="Z27" i="2"/>
  <c r="Z28" i="2"/>
  <c r="Z29" i="2"/>
  <c r="Z30" i="2"/>
  <c r="Z31" i="2"/>
  <c r="F32" i="2"/>
  <c r="J38" i="2" s="1"/>
  <c r="J37" i="2"/>
  <c r="R37" i="2" l="1"/>
  <c r="Z37" i="2" s="1"/>
  <c r="N19" i="2"/>
  <c r="N21" i="2" s="1"/>
  <c r="X28" i="1"/>
  <c r="Q25" i="1" l="1"/>
  <c r="Q26" i="1"/>
  <c r="Q27" i="1"/>
  <c r="Q28" i="1"/>
  <c r="Q24" i="1"/>
  <c r="P12" i="1"/>
  <c r="X12" i="1" s="1"/>
  <c r="P13" i="1"/>
  <c r="X13" i="1" s="1"/>
  <c r="P11" i="1"/>
  <c r="X11" i="1" s="1"/>
</calcChain>
</file>

<file path=xl/comments1.xml><?xml version="1.0" encoding="utf-8"?>
<comments xmlns="http://schemas.openxmlformats.org/spreadsheetml/2006/main">
  <authors>
    <author>内山　葵</author>
  </authors>
  <commentList>
    <comment ref="N6" authorId="0" shapeId="0">
      <text>
        <r>
          <rPr>
            <sz val="9"/>
            <color indexed="81"/>
            <rFont val="MS P ゴシック"/>
            <family val="3"/>
            <charset val="128"/>
          </rPr>
          <t>事業収入とは
営業＋農業です。</t>
        </r>
      </text>
    </comment>
    <comment ref="J24" authorId="0" shapeId="0">
      <text>
        <r>
          <rPr>
            <sz val="9"/>
            <color indexed="81"/>
            <rFont val="MS P ゴシック"/>
            <family val="3"/>
            <charset val="128"/>
          </rPr>
          <t>２０１９年中の所得欄で減少率が３０％を超えている所得を入力。
複数該当がある場合は合計を入力</t>
        </r>
      </text>
    </comment>
    <comment ref="A26" authorId="0" shapeId="0">
      <text>
        <r>
          <rPr>
            <sz val="9"/>
            <color indexed="81"/>
            <rFont val="MS P ゴシック"/>
            <family val="3"/>
            <charset val="128"/>
          </rPr>
          <t>世帯主以外の国保加入者の前年所得を入力してください。</t>
        </r>
      </text>
    </comment>
    <comment ref="B35" authorId="0" shapeId="0">
      <text>
        <r>
          <rPr>
            <sz val="9"/>
            <color indexed="81"/>
            <rFont val="MS P ゴシック"/>
            <family val="3"/>
            <charset val="128"/>
          </rPr>
          <t>令和２年度国民健康保険税納税通知書の４ページにある合計税額を入力</t>
        </r>
      </text>
    </comment>
  </commentList>
</comments>
</file>

<file path=xl/sharedStrings.xml><?xml version="1.0" encoding="utf-8"?>
<sst xmlns="http://schemas.openxmlformats.org/spreadsheetml/2006/main" count="100" uniqueCount="89">
  <si>
    <t>※保険金及び損害賠償等により補填される金額がある場合は保険契約書や帳簿の写しを添付してください。</t>
  </si>
  <si>
    <t>３．事業の廃止・失業について該当があれば〇をしてください。</t>
  </si>
  <si>
    <t>※該当がある場合は確認できる書類を添付してください。(廃業届や事業主の証明の写し)</t>
  </si>
  <si>
    <t>※減免の決定を受けた者の資力の回復その他の事情により、減免する必要がなくなったときや、偽りその他不正の手段により減免の決定を受けたときは減免の決定を取り消すことがあります。</t>
  </si>
  <si>
    <r>
      <t>※対象の収入は</t>
    </r>
    <r>
      <rPr>
        <b/>
        <sz val="10"/>
        <color theme="1"/>
        <rFont val="ＭＳ 明朝"/>
        <family val="1"/>
        <charset val="128"/>
      </rPr>
      <t>事業収入</t>
    </r>
    <r>
      <rPr>
        <sz val="10"/>
        <color theme="1"/>
        <rFont val="ＭＳ 明朝"/>
        <family val="1"/>
        <charset val="128"/>
      </rPr>
      <t>（営業＋農業）、</t>
    </r>
    <r>
      <rPr>
        <b/>
        <sz val="10"/>
        <color theme="1"/>
        <rFont val="ＭＳ 明朝"/>
        <family val="1"/>
        <charset val="128"/>
      </rPr>
      <t>給与収入</t>
    </r>
    <r>
      <rPr>
        <sz val="10"/>
        <color theme="1"/>
        <rFont val="ＭＳ 明朝"/>
        <family val="1"/>
        <charset val="128"/>
      </rPr>
      <t>、</t>
    </r>
    <r>
      <rPr>
        <b/>
        <sz val="10"/>
        <color theme="1"/>
        <rFont val="ＭＳ 明朝"/>
        <family val="1"/>
        <charset val="128"/>
      </rPr>
      <t>不動産収入</t>
    </r>
    <r>
      <rPr>
        <sz val="10"/>
        <color theme="1"/>
        <rFont val="ＭＳ 明朝"/>
        <family val="1"/>
        <charset val="128"/>
      </rPr>
      <t>、</t>
    </r>
    <r>
      <rPr>
        <b/>
        <sz val="10"/>
        <color theme="1"/>
        <rFont val="ＭＳ 明朝"/>
        <family val="1"/>
        <charset val="128"/>
      </rPr>
      <t>山林収入</t>
    </r>
    <r>
      <rPr>
        <sz val="10"/>
        <color theme="1"/>
        <rFont val="ＭＳ 明朝"/>
        <family val="1"/>
        <charset val="128"/>
      </rPr>
      <t>となります。</t>
    </r>
    <rPh sb="12" eb="14">
      <t>エイギョウ</t>
    </rPh>
    <rPh sb="15" eb="17">
      <t>ノウギョウ</t>
    </rPh>
    <phoneticPr fontId="9"/>
  </si>
  <si>
    <t>【見込額の算出方法】</t>
    <rPh sb="1" eb="3">
      <t>ミコ</t>
    </rPh>
    <rPh sb="3" eb="4">
      <t>ガク</t>
    </rPh>
    <rPh sb="5" eb="7">
      <t>サンシュツ</t>
    </rPh>
    <rPh sb="7" eb="9">
      <t>ホウホウ</t>
    </rPh>
    <phoneticPr fontId="9"/>
  </si>
  <si>
    <t>減少率</t>
    <rPh sb="0" eb="3">
      <t>ゲンショウリツ</t>
    </rPh>
    <phoneticPr fontId="9"/>
  </si>
  <si>
    <t>保険金及び
損害賠償等により
補填される金額
－③</t>
    <phoneticPr fontId="9"/>
  </si>
  <si>
    <t>記号番号</t>
    <phoneticPr fontId="9"/>
  </si>
  <si>
    <t>申請者（世帯主）</t>
    <phoneticPr fontId="9"/>
  </si>
  <si>
    <t>主たる生計維持者の氏名</t>
    <phoneticPr fontId="9"/>
  </si>
  <si>
    <t>申請者（世帯主）が主たる生計維持者と異なる場合のみ記載してください。→</t>
    <phoneticPr fontId="9"/>
  </si>
  <si>
    <t>収入の
種類</t>
    <phoneticPr fontId="9"/>
  </si>
  <si>
    <t>１月</t>
    <rPh sb="1" eb="2">
      <t>ツキ</t>
    </rPh>
    <phoneticPr fontId="9"/>
  </si>
  <si>
    <t>～</t>
    <phoneticPr fontId="9"/>
  </si>
  <si>
    <t>月</t>
    <rPh sb="0" eb="1">
      <t>ツキ</t>
    </rPh>
    <phoneticPr fontId="9"/>
  </si>
  <si>
    <t>月～</t>
    <rPh sb="0" eb="1">
      <t>ツキ</t>
    </rPh>
    <phoneticPr fontId="9"/>
  </si>
  <si>
    <t>※２０１９年中の収入が確認できるものを添付してください。</t>
    <rPh sb="5" eb="6">
      <t>ネン</t>
    </rPh>
    <rPh sb="6" eb="7">
      <t>チュウ</t>
    </rPh>
    <rPh sb="8" eb="10">
      <t>シュウニュウ</t>
    </rPh>
    <rPh sb="11" eb="13">
      <t>カクニン</t>
    </rPh>
    <rPh sb="19" eb="21">
      <t>テンプ</t>
    </rPh>
    <phoneticPr fontId="9"/>
  </si>
  <si>
    <t>※２０２０年１月から申請時までの直近の収入が分かるものを添付してください。(給与明細書や帳簿の写し等)</t>
    <rPh sb="5" eb="6">
      <t>ネン</t>
    </rPh>
    <rPh sb="7" eb="8">
      <t>ガツ</t>
    </rPh>
    <phoneticPr fontId="9"/>
  </si>
  <si>
    <t>№</t>
    <phoneticPr fontId="9"/>
  </si>
  <si>
    <t>氏名</t>
    <rPh sb="0" eb="2">
      <t>シメイ</t>
    </rPh>
    <phoneticPr fontId="9"/>
  </si>
  <si>
    <t>続柄</t>
    <rPh sb="0" eb="2">
      <t>ツヅキガラ</t>
    </rPh>
    <phoneticPr fontId="9"/>
  </si>
  <si>
    <t>生年月日</t>
    <rPh sb="0" eb="2">
      <t>セイネン</t>
    </rPh>
    <rPh sb="2" eb="4">
      <t>ガッピ</t>
    </rPh>
    <phoneticPr fontId="9"/>
  </si>
  <si>
    <t>２０１９年中の
合計所得金額</t>
    <rPh sb="4" eb="5">
      <t>ネン</t>
    </rPh>
    <rPh sb="5" eb="6">
      <t>チュウ</t>
    </rPh>
    <rPh sb="8" eb="10">
      <t>ゴウケイ</t>
    </rPh>
    <rPh sb="10" eb="12">
      <t>ショトク</t>
    </rPh>
    <rPh sb="12" eb="14">
      <t>キンガク</t>
    </rPh>
    <phoneticPr fontId="9"/>
  </si>
  <si>
    <t>年齢</t>
    <rPh sb="0" eb="2">
      <t>ネンレイ</t>
    </rPh>
    <phoneticPr fontId="9"/>
  </si>
  <si>
    <t>収入見込及び所得の状況について上記に記載のとおりです。</t>
  </si>
  <si>
    <t>また、決定要件の確認のため○○市が必要な所得・課税情報の確認を行うことに同意します。</t>
  </si>
  <si>
    <t>申請者の署名</t>
  </si>
  <si>
    <t>㊞</t>
  </si>
  <si>
    <t>事業の廃止</t>
  </si>
  <si>
    <t>失業</t>
  </si>
  <si>
    <t>事業収入等の状況申告書</t>
    <phoneticPr fontId="9"/>
  </si>
  <si>
    <t>令和</t>
    <phoneticPr fontId="9"/>
  </si>
  <si>
    <t>年</t>
    <phoneticPr fontId="9"/>
  </si>
  <si>
    <t>日</t>
    <rPh sb="0" eb="1">
      <t>ヒ</t>
    </rPh>
    <phoneticPr fontId="9"/>
  </si>
  <si>
    <t>※確定申告や住民税申告をされていない方は収入の分かるものを添付してください。</t>
    <rPh sb="1" eb="3">
      <t>カクテイ</t>
    </rPh>
    <rPh sb="3" eb="5">
      <t>シンコク</t>
    </rPh>
    <rPh sb="6" eb="9">
      <t>ジュウミンゼイ</t>
    </rPh>
    <rPh sb="9" eb="11">
      <t>シンコク</t>
    </rPh>
    <rPh sb="18" eb="19">
      <t>カタ</t>
    </rPh>
    <rPh sb="20" eb="22">
      <t>シュウニュウ</t>
    </rPh>
    <rPh sb="23" eb="24">
      <t>ワ</t>
    </rPh>
    <rPh sb="29" eb="31">
      <t>テンプ</t>
    </rPh>
    <phoneticPr fontId="9"/>
  </si>
  <si>
    <t>２.主たる生計維持者及び全ての被保険者の２０１９年中の所得について</t>
    <phoneticPr fontId="9"/>
  </si>
  <si>
    <t>　</t>
  </si>
  <si>
    <r>
      <t>１.</t>
    </r>
    <r>
      <rPr>
        <b/>
        <u/>
        <sz val="12"/>
        <color theme="1"/>
        <rFont val="ＭＳ 明朝"/>
        <family val="1"/>
        <charset val="128"/>
      </rPr>
      <t>主たる生計維持者の</t>
    </r>
    <r>
      <rPr>
        <b/>
        <sz val="12"/>
        <color theme="1"/>
        <rFont val="ＭＳ 明朝"/>
        <family val="1"/>
        <charset val="128"/>
      </rPr>
      <t>減収が見込まれる収入について</t>
    </r>
  </si>
  <si>
    <t>世帯主</t>
    <rPh sb="0" eb="3">
      <t>セタイヌシ</t>
    </rPh>
    <phoneticPr fontId="9"/>
  </si>
  <si>
    <r>
      <t>２０２０年中</t>
    </r>
    <r>
      <rPr>
        <sz val="9"/>
        <color theme="1"/>
        <rFont val="ＭＳ 明朝"/>
        <family val="1"/>
        <charset val="128"/>
      </rPr>
      <t>の
収入実績額－①</t>
    </r>
    <phoneticPr fontId="9"/>
  </si>
  <si>
    <r>
      <t>２０２０年中</t>
    </r>
    <r>
      <rPr>
        <sz val="9"/>
        <color theme="1"/>
        <rFont val="ＭＳ 明朝"/>
        <family val="1"/>
        <charset val="128"/>
      </rPr>
      <t>の
収入見込額－②</t>
    </r>
    <phoneticPr fontId="9"/>
  </si>
  <si>
    <r>
      <t>２０２０年中</t>
    </r>
    <r>
      <rPr>
        <sz val="9"/>
        <color theme="1"/>
        <rFont val="ＭＳ 明朝"/>
        <family val="1"/>
        <charset val="128"/>
      </rPr>
      <t>の
収入見込額
①＋②－③</t>
    </r>
    <phoneticPr fontId="9"/>
  </si>
  <si>
    <r>
      <t>２０１９年中</t>
    </r>
    <r>
      <rPr>
        <sz val="9"/>
        <color theme="1"/>
        <rFont val="ＭＳ 明朝"/>
        <family val="1"/>
        <charset val="128"/>
      </rPr>
      <t>の
収入額</t>
    </r>
    <phoneticPr fontId="9"/>
  </si>
  <si>
    <t>＝</t>
    <phoneticPr fontId="9"/>
  </si>
  <si>
    <t>×</t>
    <phoneticPr fontId="9"/>
  </si>
  <si>
    <t>減免割合</t>
    <rPh sb="0" eb="2">
      <t>ゲンメン</t>
    </rPh>
    <rPh sb="2" eb="4">
      <t>ワリアイ</t>
    </rPh>
    <phoneticPr fontId="9"/>
  </si>
  <si>
    <t>B/C</t>
    <phoneticPr fontId="9"/>
  </si>
  <si>
    <t>年税額A</t>
    <rPh sb="0" eb="3">
      <t>ネンゼイガク</t>
    </rPh>
    <phoneticPr fontId="9"/>
  </si>
  <si>
    <t>→C</t>
    <phoneticPr fontId="9"/>
  </si>
  <si>
    <t>１０００万円以上</t>
    <rPh sb="4" eb="6">
      <t>マンエン</t>
    </rPh>
    <rPh sb="6" eb="8">
      <t>イジョウ</t>
    </rPh>
    <phoneticPr fontId="9"/>
  </si>
  <si>
    <t>国保加入者６</t>
    <rPh sb="0" eb="2">
      <t>コクホ</t>
    </rPh>
    <rPh sb="2" eb="5">
      <t>カニュウシャ</t>
    </rPh>
    <phoneticPr fontId="9"/>
  </si>
  <si>
    <t>１０００万円以下</t>
    <rPh sb="4" eb="6">
      <t>マンエン</t>
    </rPh>
    <rPh sb="6" eb="8">
      <t>イカ</t>
    </rPh>
    <phoneticPr fontId="9"/>
  </si>
  <si>
    <t>国保加入者５</t>
    <rPh sb="0" eb="2">
      <t>コクホ</t>
    </rPh>
    <rPh sb="2" eb="5">
      <t>カニュウシャ</t>
    </rPh>
    <phoneticPr fontId="9"/>
  </si>
  <si>
    <t>７５０万円以下</t>
    <rPh sb="3" eb="5">
      <t>マンエン</t>
    </rPh>
    <rPh sb="5" eb="7">
      <t>イカ</t>
    </rPh>
    <phoneticPr fontId="9"/>
  </si>
  <si>
    <t>国保加入者４</t>
    <rPh sb="0" eb="2">
      <t>コクホ</t>
    </rPh>
    <rPh sb="2" eb="5">
      <t>カニュウシャ</t>
    </rPh>
    <phoneticPr fontId="9"/>
  </si>
  <si>
    <t>５５０万円以下</t>
    <rPh sb="3" eb="5">
      <t>マンエン</t>
    </rPh>
    <rPh sb="5" eb="7">
      <t>イカ</t>
    </rPh>
    <phoneticPr fontId="9"/>
  </si>
  <si>
    <t>国保加入者３</t>
    <rPh sb="0" eb="2">
      <t>コクホ</t>
    </rPh>
    <rPh sb="2" eb="5">
      <t>カニュウシャ</t>
    </rPh>
    <phoneticPr fontId="9"/>
  </si>
  <si>
    <t>４００万円以下</t>
    <rPh sb="3" eb="4">
      <t>マン</t>
    </rPh>
    <rPh sb="4" eb="5">
      <t>エン</t>
    </rPh>
    <rPh sb="5" eb="7">
      <t>イカ</t>
    </rPh>
    <phoneticPr fontId="9"/>
  </si>
  <si>
    <t>国保加入者２</t>
    <rPh sb="0" eb="2">
      <t>コクホ</t>
    </rPh>
    <rPh sb="2" eb="5">
      <t>カニュウシャ</t>
    </rPh>
    <phoneticPr fontId="9"/>
  </si>
  <si>
    <t>３００万円以下</t>
    <rPh sb="3" eb="5">
      <t>マンエン</t>
    </rPh>
    <rPh sb="5" eb="7">
      <t>イカ</t>
    </rPh>
    <phoneticPr fontId="9"/>
  </si>
  <si>
    <t>国保加入者１</t>
    <rPh sb="0" eb="2">
      <t>コクホ</t>
    </rPh>
    <rPh sb="2" eb="5">
      <t>カニュウシャ</t>
    </rPh>
    <phoneticPr fontId="9"/>
  </si>
  <si>
    <t>→B</t>
    <phoneticPr fontId="9"/>
  </si>
  <si>
    <t>世帯主の前年
合計所得</t>
    <rPh sb="0" eb="3">
      <t>セタイヌシ</t>
    </rPh>
    <rPh sb="4" eb="6">
      <t>ゼンネン</t>
    </rPh>
    <rPh sb="7" eb="9">
      <t>ゴウケイ</t>
    </rPh>
    <rPh sb="9" eb="11">
      <t>ショトク</t>
    </rPh>
    <phoneticPr fontId="9"/>
  </si>
  <si>
    <t>減収対象所得</t>
    <rPh sb="0" eb="2">
      <t>ゲンシュウ</t>
    </rPh>
    <rPh sb="2" eb="4">
      <t>タイショウ</t>
    </rPh>
    <rPh sb="4" eb="6">
      <t>ショトク</t>
    </rPh>
    <phoneticPr fontId="9"/>
  </si>
  <si>
    <t>前年合計所得</t>
    <rPh sb="0" eb="2">
      <t>ゼンネン</t>
    </rPh>
    <rPh sb="2" eb="4">
      <t>ゴウケイ</t>
    </rPh>
    <rPh sb="4" eb="6">
      <t>ショトク</t>
    </rPh>
    <phoneticPr fontId="9"/>
  </si>
  <si>
    <t>減収割合（％）</t>
    <rPh sb="0" eb="2">
      <t>ゲンシュウ</t>
    </rPh>
    <rPh sb="2" eb="4">
      <t>ワリアイ</t>
    </rPh>
    <phoneticPr fontId="9"/>
  </si>
  <si>
    <t>事業収入</t>
    <rPh sb="0" eb="2">
      <t>ジギョウ</t>
    </rPh>
    <rPh sb="2" eb="4">
      <t>シュウニュウ</t>
    </rPh>
    <phoneticPr fontId="9"/>
  </si>
  <si>
    <t>記号番号</t>
    <rPh sb="0" eb="2">
      <t>キゴウ</t>
    </rPh>
    <rPh sb="2" eb="4">
      <t>バンゴウ</t>
    </rPh>
    <phoneticPr fontId="9"/>
  </si>
  <si>
    <t>世帯合計金額（Ｃ）</t>
    <rPh sb="0" eb="2">
      <t>セタイ</t>
    </rPh>
    <rPh sb="2" eb="4">
      <t>ゴウケイ</t>
    </rPh>
    <rPh sb="4" eb="6">
      <t>キンガク</t>
    </rPh>
    <phoneticPr fontId="9"/>
  </si>
  <si>
    <r>
      <t>２０１９年中</t>
    </r>
    <r>
      <rPr>
        <sz val="9"/>
        <color theme="1"/>
        <rFont val="ＭＳ 明朝"/>
        <family val="1"/>
        <charset val="128"/>
      </rPr>
      <t>の
当該収入に係る
所得額（Ｂ）</t>
    </r>
    <rPh sb="8" eb="10">
      <t>トウガイ</t>
    </rPh>
    <rPh sb="10" eb="12">
      <t>シュウニュウ</t>
    </rPh>
    <rPh sb="13" eb="14">
      <t>カカ</t>
    </rPh>
    <rPh sb="16" eb="18">
      <t>ショトク</t>
    </rPh>
    <phoneticPr fontId="9"/>
  </si>
  <si>
    <t>なし</t>
    <phoneticPr fontId="9"/>
  </si>
  <si>
    <t>分の</t>
    <rPh sb="0" eb="1">
      <t>ブン</t>
    </rPh>
    <phoneticPr fontId="9"/>
  </si>
  <si>
    <t>減免額仮計算シート</t>
    <rPh sb="0" eb="2">
      <t>ゲンメン</t>
    </rPh>
    <rPh sb="2" eb="3">
      <t>ガク</t>
    </rPh>
    <rPh sb="3" eb="4">
      <t>カリ</t>
    </rPh>
    <rPh sb="4" eb="6">
      <t>ケイサン</t>
    </rPh>
    <phoneticPr fontId="9"/>
  </si>
  <si>
    <t>営業収入</t>
    <rPh sb="0" eb="2">
      <t>エイギョウ</t>
    </rPh>
    <rPh sb="2" eb="4">
      <t>シュウニュウ</t>
    </rPh>
    <phoneticPr fontId="9"/>
  </si>
  <si>
    <t>農業収入</t>
    <rPh sb="0" eb="2">
      <t>ノウギョウ</t>
    </rPh>
    <phoneticPr fontId="9"/>
  </si>
  <si>
    <t>不動産収入</t>
    <rPh sb="0" eb="3">
      <t>フドウサン</t>
    </rPh>
    <phoneticPr fontId="9"/>
  </si>
  <si>
    <t>給与収入</t>
    <rPh sb="0" eb="2">
      <t>キュウヨ</t>
    </rPh>
    <phoneticPr fontId="9"/>
  </si>
  <si>
    <t>山林収入</t>
    <rPh sb="0" eb="2">
      <t>サンリン</t>
    </rPh>
    <phoneticPr fontId="9"/>
  </si>
  <si>
    <t>※令和元年度の減免額は計算できません。</t>
    <rPh sb="1" eb="3">
      <t>レイワ</t>
    </rPh>
    <rPh sb="3" eb="5">
      <t>ガンネン</t>
    </rPh>
    <rPh sb="5" eb="6">
      <t>ド</t>
    </rPh>
    <rPh sb="7" eb="9">
      <t>ゲンメン</t>
    </rPh>
    <rPh sb="9" eb="10">
      <t>ガク</t>
    </rPh>
    <rPh sb="11" eb="13">
      <t>ケイサン</t>
    </rPh>
    <phoneticPr fontId="9"/>
  </si>
  <si>
    <t>生計維持者（世帯主）</t>
    <rPh sb="0" eb="2">
      <t>セイケイ</t>
    </rPh>
    <rPh sb="2" eb="4">
      <t>イジ</t>
    </rPh>
    <rPh sb="4" eb="5">
      <t>シャ</t>
    </rPh>
    <rPh sb="6" eb="9">
      <t>セタイヌシ</t>
    </rPh>
    <phoneticPr fontId="9"/>
  </si>
  <si>
    <t>４００万円チェック</t>
    <rPh sb="3" eb="5">
      <t>マンエン</t>
    </rPh>
    <phoneticPr fontId="9"/>
  </si>
  <si>
    <t>（色のついた枠に金額を入れてください）</t>
    <rPh sb="1" eb="2">
      <t>イロ</t>
    </rPh>
    <rPh sb="6" eb="7">
      <t>ワク</t>
    </rPh>
    <rPh sb="8" eb="10">
      <t>キンガク</t>
    </rPh>
    <rPh sb="11" eb="12">
      <t>イ</t>
    </rPh>
    <phoneticPr fontId="9"/>
  </si>
  <si>
    <t>※Ｃを計算するとき所得がマイナスの人は０円で前年合計所得を入力してください。</t>
    <rPh sb="3" eb="5">
      <t>ケイサン</t>
    </rPh>
    <rPh sb="9" eb="11">
      <t>ショトク</t>
    </rPh>
    <rPh sb="17" eb="18">
      <t>ヒト</t>
    </rPh>
    <rPh sb="20" eb="21">
      <t>エン</t>
    </rPh>
    <rPh sb="22" eb="24">
      <t>ゼンネン</t>
    </rPh>
    <rPh sb="24" eb="26">
      <t>ゴウケイ</t>
    </rPh>
    <rPh sb="26" eb="28">
      <t>ショトク</t>
    </rPh>
    <rPh sb="29" eb="31">
      <t>ニュウリョク</t>
    </rPh>
    <phoneticPr fontId="9"/>
  </si>
  <si>
    <t>※Ｂ又はＣがゼロ又はマイナスになる場合は減免の対象外。</t>
    <rPh sb="2" eb="3">
      <t>マタ</t>
    </rPh>
    <rPh sb="8" eb="9">
      <t>マタ</t>
    </rPh>
    <rPh sb="17" eb="19">
      <t>バアイ</t>
    </rPh>
    <rPh sb="20" eb="22">
      <t>ゲンメン</t>
    </rPh>
    <rPh sb="23" eb="25">
      <t>タイショウ</t>
    </rPh>
    <rPh sb="25" eb="26">
      <t>ガイ</t>
    </rPh>
    <phoneticPr fontId="9"/>
  </si>
  <si>
    <t>生計維持者（世帯主）の令和3年中の収入（見込・実績）を入力してください。</t>
    <rPh sb="0" eb="2">
      <t>セイケイ</t>
    </rPh>
    <rPh sb="2" eb="4">
      <t>イジ</t>
    </rPh>
    <rPh sb="4" eb="5">
      <t>シャ</t>
    </rPh>
    <rPh sb="6" eb="9">
      <t>セタイヌシ</t>
    </rPh>
    <rPh sb="11" eb="13">
      <t>レイワ</t>
    </rPh>
    <rPh sb="14" eb="15">
      <t>ネン</t>
    </rPh>
    <rPh sb="15" eb="16">
      <t>チュウ</t>
    </rPh>
    <rPh sb="17" eb="19">
      <t>シュウニュウ</t>
    </rPh>
    <rPh sb="20" eb="22">
      <t>ミコ</t>
    </rPh>
    <rPh sb="23" eb="25">
      <t>ジッセキ</t>
    </rPh>
    <rPh sb="27" eb="29">
      <t>ニュウリョク</t>
    </rPh>
    <phoneticPr fontId="9"/>
  </si>
  <si>
    <t>2021年収入合計</t>
    <rPh sb="4" eb="5">
      <t>ネン</t>
    </rPh>
    <rPh sb="5" eb="7">
      <t>シュウニュウ</t>
    </rPh>
    <rPh sb="7" eb="9">
      <t>ゴウケイ</t>
    </rPh>
    <phoneticPr fontId="9"/>
  </si>
  <si>
    <t>2020年中収入合計</t>
    <rPh sb="4" eb="5">
      <t>ネン</t>
    </rPh>
    <rPh sb="5" eb="6">
      <t>チュウ</t>
    </rPh>
    <rPh sb="6" eb="8">
      <t>シュウニュウ</t>
    </rPh>
    <rPh sb="8" eb="10">
      <t>ゴウケイ</t>
    </rPh>
    <phoneticPr fontId="9"/>
  </si>
  <si>
    <t>2020年中の所得</t>
    <rPh sb="4" eb="5">
      <t>ネン</t>
    </rPh>
    <rPh sb="5" eb="6">
      <t>チュウ</t>
    </rPh>
    <rPh sb="7" eb="9">
      <t>ショトク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</si>
</sst>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27">
    <font>
      <sz val="11"/>
      <color theme="1"/>
      <name val="游ゴシック"/>
      <family val="2"/>
      <charset val="128"/>
      <scheme val="minor"/>
    </font>
    <font>
      <b/>
      <sz val="12"/>
      <color theme="1"/>
      <name val="ＭＳ 明朝"/>
      <family val="1"/>
      <charset val="128"/>
    </font>
    <font>
      <u/>
      <sz val="11"/>
      <color theme="1"/>
      <name val="ＭＳ 明朝"/>
      <family val="1"/>
      <charset val="128"/>
    </font>
    <font>
      <sz val="11"/>
      <color theme="1"/>
      <name val="ＭＳ 明朝"/>
      <family val="1"/>
      <charset val="128"/>
    </font>
    <font>
      <sz val="8"/>
      <color theme="1"/>
      <name val="ＭＳ 明朝"/>
      <family val="1"/>
      <charset val="128"/>
    </font>
    <font>
      <b/>
      <sz val="11"/>
      <color theme="1"/>
      <name val="ＭＳ 明朝"/>
      <family val="1"/>
      <charset val="128"/>
    </font>
    <font>
      <sz val="9"/>
      <color theme="1"/>
      <name val="ＭＳ 明朝"/>
      <family val="1"/>
      <charset val="128"/>
    </font>
    <font>
      <u/>
      <sz val="9"/>
      <color theme="1"/>
      <name val="ＭＳ 明朝"/>
      <family val="1"/>
      <charset val="128"/>
    </font>
    <font>
      <sz val="10"/>
      <color theme="1"/>
      <name val="ＭＳ 明朝"/>
      <family val="1"/>
      <charset val="128"/>
    </font>
    <font>
      <sz val="6"/>
      <name val="游ゴシック"/>
      <family val="2"/>
      <charset val="128"/>
      <scheme val="minor"/>
    </font>
    <font>
      <b/>
      <sz val="10"/>
      <color theme="1"/>
      <name val="ＭＳ 明朝"/>
      <family val="1"/>
      <charset val="128"/>
    </font>
    <font>
      <sz val="11"/>
      <color theme="1"/>
      <name val="游ゴシック"/>
      <family val="2"/>
      <charset val="128"/>
      <scheme val="minor"/>
    </font>
    <font>
      <b/>
      <u/>
      <sz val="12"/>
      <color theme="1"/>
      <name val="ＭＳ 明朝"/>
      <family val="1"/>
      <charset val="128"/>
    </font>
    <font>
      <b/>
      <sz val="16"/>
      <color theme="1"/>
      <name val="ＭＳ 明朝"/>
      <family val="1"/>
      <charset val="128"/>
    </font>
    <font>
      <sz val="10.5"/>
      <color theme="1"/>
      <name val="ＭＳ 明朝"/>
      <family val="1"/>
      <charset val="128"/>
    </font>
    <font>
      <sz val="10.5"/>
      <color rgb="FF000000"/>
      <name val="ＭＳ 明朝"/>
      <family val="1"/>
      <charset val="128"/>
    </font>
    <font>
      <sz val="10"/>
      <color rgb="FF000000"/>
      <name val="ＭＳ 明朝"/>
      <family val="1"/>
      <charset val="128"/>
    </font>
    <font>
      <b/>
      <sz val="11"/>
      <color theme="1"/>
      <name val="游ゴシック"/>
      <family val="3"/>
      <charset val="128"/>
      <scheme val="minor"/>
    </font>
    <font>
      <b/>
      <sz val="11"/>
      <color rgb="FFFF0000"/>
      <name val="游ゴシック"/>
      <family val="3"/>
      <charset val="128"/>
      <scheme val="minor"/>
    </font>
    <font>
      <b/>
      <sz val="11"/>
      <color rgb="FF0070C0"/>
      <name val="游ゴシック"/>
      <family val="3"/>
      <charset val="128"/>
      <scheme val="minor"/>
    </font>
    <font>
      <b/>
      <sz val="1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1"/>
      <color rgb="FFFF0000"/>
      <name val="游ゴシック"/>
      <family val="2"/>
      <charset val="128"/>
      <scheme val="minor"/>
    </font>
    <font>
      <sz val="9"/>
      <color indexed="81"/>
      <name val="MS P ゴシック"/>
      <family val="3"/>
      <charset val="128"/>
    </font>
    <font>
      <sz val="11"/>
      <color rgb="FFFF0000"/>
      <name val="游ゴシック"/>
      <family val="3"/>
      <charset val="128"/>
      <scheme val="minor"/>
    </font>
    <font>
      <sz val="18"/>
      <color theme="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35">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style="thin">
        <color auto="1"/>
      </left>
      <right/>
      <top/>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style="thin">
        <color indexed="64"/>
      </left>
      <right/>
      <top style="thin">
        <color indexed="64"/>
      </top>
      <bottom/>
      <diagonal/>
    </border>
    <border>
      <left/>
      <right style="thin">
        <color indexed="64"/>
      </right>
      <top style="thin">
        <color indexed="64"/>
      </top>
      <bottom/>
      <diagonal/>
    </border>
    <border diagonalUp="1">
      <left/>
      <right/>
      <top style="thin">
        <color indexed="64"/>
      </top>
      <bottom style="thin">
        <color indexed="64"/>
      </bottom>
      <diagonal style="thin">
        <color auto="1"/>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indexed="64"/>
      </left>
      <right style="thin">
        <color indexed="64"/>
      </right>
      <top style="medium">
        <color rgb="FF00B0F0"/>
      </top>
      <bottom style="medium">
        <color rgb="FF00B0F0"/>
      </bottom>
      <diagonal/>
    </border>
    <border>
      <left style="thin">
        <color indexed="64"/>
      </left>
      <right style="medium">
        <color rgb="FF00B0F0"/>
      </right>
      <top style="medium">
        <color rgb="FF00B0F0"/>
      </top>
      <bottom style="medium">
        <color rgb="FF00B0F0"/>
      </bottom>
      <diagonal/>
    </border>
    <border>
      <left style="medium">
        <color rgb="FF00B0F0"/>
      </left>
      <right style="thin">
        <color indexed="64"/>
      </right>
      <top style="medium">
        <color rgb="FF00B0F0"/>
      </top>
      <bottom style="medium">
        <color rgb="FF00B0F0"/>
      </bottom>
      <diagonal/>
    </border>
  </borders>
  <cellStyleXfs count="4">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177">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indent="7"/>
    </xf>
    <xf numFmtId="0" fontId="8" fillId="0" borderId="0" xfId="0" applyFont="1" applyAlignment="1">
      <alignment horizontal="left" vertical="center" indent="1"/>
    </xf>
    <xf numFmtId="0" fontId="3"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9"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justify" vertical="center"/>
    </xf>
    <xf numFmtId="0" fontId="8" fillId="0" borderId="5" xfId="0" applyFont="1" applyBorder="1" applyAlignment="1">
      <alignment horizontal="justify" vertical="center"/>
    </xf>
    <xf numFmtId="0" fontId="8" fillId="0" borderId="6" xfId="0" applyFont="1" applyBorder="1" applyAlignment="1">
      <alignment horizontal="justify" vertical="center"/>
    </xf>
    <xf numFmtId="0" fontId="8" fillId="0" borderId="8" xfId="0" applyFont="1" applyBorder="1" applyAlignment="1">
      <alignment horizontal="justify" vertical="center"/>
    </xf>
    <xf numFmtId="0" fontId="1" fillId="0" borderId="0" xfId="0" applyFont="1" applyAlignment="1">
      <alignment horizontal="left" vertical="center"/>
    </xf>
    <xf numFmtId="0" fontId="3" fillId="0" borderId="0" xfId="0" applyFont="1">
      <alignment vertical="center"/>
    </xf>
    <xf numFmtId="0" fontId="3" fillId="0" borderId="0" xfId="0" applyFont="1" applyAlignment="1">
      <alignment horizontal="right" vertical="center"/>
    </xf>
    <xf numFmtId="56" fontId="3" fillId="0" borderId="0" xfId="0" applyNumberFormat="1" applyFont="1">
      <alignment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0" fontId="3" fillId="0" borderId="9" xfId="0" applyFont="1" applyBorder="1">
      <alignment vertical="center"/>
    </xf>
    <xf numFmtId="0" fontId="3" fillId="0" borderId="0" xfId="0" applyFont="1" applyBorder="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14" fillId="0" borderId="0" xfId="0" applyFont="1" applyAlignment="1">
      <alignment horizontal="left" vertical="center"/>
    </xf>
    <xf numFmtId="0" fontId="14" fillId="0" borderId="4" xfId="0" applyFont="1" applyBorder="1" applyAlignment="1">
      <alignment horizontal="left" vertical="center"/>
    </xf>
    <xf numFmtId="0" fontId="14" fillId="0" borderId="7" xfId="0" applyFont="1" applyBorder="1" applyAlignment="1">
      <alignment horizontal="left" vertical="center"/>
    </xf>
    <xf numFmtId="0" fontId="3" fillId="0" borderId="7" xfId="0" applyFont="1" applyBorder="1">
      <alignment vertical="center"/>
    </xf>
    <xf numFmtId="0" fontId="3" fillId="0" borderId="1" xfId="0" applyFont="1" applyBorder="1">
      <alignment vertical="center"/>
    </xf>
    <xf numFmtId="0" fontId="15" fillId="0" borderId="5" xfId="0" applyFont="1" applyBorder="1" applyAlignment="1">
      <alignment horizontal="left" vertical="center" readingOrder="1"/>
    </xf>
    <xf numFmtId="0" fontId="15" fillId="0" borderId="0" xfId="0" applyFont="1" applyBorder="1" applyAlignment="1">
      <alignment horizontal="left" vertical="center" readingOrder="1"/>
    </xf>
    <xf numFmtId="0" fontId="3" fillId="0" borderId="2" xfId="0" applyFont="1" applyBorder="1">
      <alignment vertical="center"/>
    </xf>
    <xf numFmtId="0" fontId="16" fillId="0" borderId="5" xfId="0" applyFont="1" applyBorder="1">
      <alignment vertical="center"/>
    </xf>
    <xf numFmtId="0" fontId="16" fillId="0" borderId="0" xfId="0" applyFont="1" applyBorder="1" applyAlignment="1">
      <alignment vertical="center"/>
    </xf>
    <xf numFmtId="0" fontId="3" fillId="0" borderId="15" xfId="0" applyFont="1" applyBorder="1">
      <alignment vertical="center"/>
    </xf>
    <xf numFmtId="0" fontId="15" fillId="0" borderId="15" xfId="0" applyFont="1" applyBorder="1">
      <alignment vertical="center"/>
    </xf>
    <xf numFmtId="0" fontId="3" fillId="0" borderId="8" xfId="0" applyFont="1" applyBorder="1">
      <alignment vertical="center"/>
    </xf>
    <xf numFmtId="0" fontId="15" fillId="0" borderId="8" xfId="0" applyFont="1" applyBorder="1" applyAlignment="1">
      <alignment horizontal="left" vertical="center"/>
    </xf>
    <xf numFmtId="0" fontId="15" fillId="0" borderId="8" xfId="0" applyFont="1" applyBorder="1">
      <alignment vertical="center"/>
    </xf>
    <xf numFmtId="0" fontId="3" fillId="0" borderId="3" xfId="0" applyFont="1" applyBorder="1">
      <alignment vertical="center"/>
    </xf>
    <xf numFmtId="0" fontId="6" fillId="0" borderId="17" xfId="0" applyFont="1" applyBorder="1" applyAlignment="1">
      <alignment vertical="center" shrinkToFit="1"/>
    </xf>
    <xf numFmtId="0" fontId="6" fillId="0" borderId="15" xfId="0" applyFont="1" applyBorder="1" applyAlignment="1">
      <alignment horizontal="center" vertical="center" shrinkToFit="1"/>
    </xf>
    <xf numFmtId="0" fontId="6" fillId="0" borderId="15" xfId="0" applyFont="1" applyBorder="1" applyAlignment="1">
      <alignment vertical="center" shrinkToFit="1"/>
    </xf>
    <xf numFmtId="0" fontId="6" fillId="0" borderId="18" xfId="0" applyFont="1" applyBorder="1" applyAlignment="1">
      <alignment vertical="center" shrinkToFit="1"/>
    </xf>
    <xf numFmtId="0" fontId="2" fillId="0" borderId="0" xfId="0" applyFont="1" applyBorder="1" applyAlignment="1">
      <alignment vertical="center"/>
    </xf>
    <xf numFmtId="0" fontId="3" fillId="0" borderId="0" xfId="0" applyFont="1" applyBorder="1" applyAlignment="1">
      <alignment vertical="center" shrinkToFit="1"/>
    </xf>
    <xf numFmtId="0" fontId="0" fillId="0" borderId="0" xfId="0" applyFill="1" applyProtection="1">
      <alignment vertical="center"/>
    </xf>
    <xf numFmtId="0" fontId="17" fillId="0" borderId="0" xfId="0" applyFont="1" applyFill="1" applyProtection="1">
      <alignment vertical="center"/>
    </xf>
    <xf numFmtId="0" fontId="0" fillId="0" borderId="0" xfId="0" applyFill="1" applyBorder="1" applyProtection="1">
      <alignment vertical="center"/>
    </xf>
    <xf numFmtId="0" fontId="0" fillId="0" borderId="10" xfId="0" applyNumberFormat="1" applyFill="1" applyBorder="1" applyAlignment="1" applyProtection="1">
      <alignment horizontal="right" vertical="center"/>
    </xf>
    <xf numFmtId="0" fontId="0" fillId="0" borderId="14" xfId="0" applyNumberFormat="1" applyFill="1" applyBorder="1" applyAlignment="1" applyProtection="1">
      <alignment horizontal="left" vertical="center"/>
    </xf>
    <xf numFmtId="0" fontId="0" fillId="0" borderId="18" xfId="0" applyNumberFormat="1" applyFill="1" applyBorder="1" applyAlignment="1" applyProtection="1">
      <alignment horizontal="left" vertical="center"/>
    </xf>
    <xf numFmtId="0" fontId="18" fillId="0" borderId="0" xfId="0" applyFont="1" applyFill="1" applyProtection="1">
      <alignment vertical="center"/>
    </xf>
    <xf numFmtId="0" fontId="20" fillId="0" borderId="0" xfId="0" applyFont="1" applyFill="1" applyProtection="1">
      <alignment vertical="center"/>
    </xf>
    <xf numFmtId="0" fontId="17" fillId="0" borderId="0" xfId="0" applyFont="1" applyFill="1" applyAlignment="1" applyProtection="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shrinkToFit="1"/>
    </xf>
    <xf numFmtId="0" fontId="3" fillId="2" borderId="9"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176" fontId="4" fillId="0" borderId="9" xfId="0" applyNumberFormat="1" applyFont="1" applyBorder="1" applyAlignment="1">
      <alignment horizontal="right"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10" xfId="0" applyFont="1" applyBorder="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9" fontId="4" fillId="2" borderId="9" xfId="1" applyFont="1" applyFill="1" applyBorder="1" applyAlignment="1">
      <alignment horizontal="right" vertical="center" wrapText="1"/>
    </xf>
    <xf numFmtId="57" fontId="3"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176" fontId="4" fillId="2" borderId="9" xfId="0" applyNumberFormat="1" applyFont="1" applyFill="1" applyBorder="1" applyAlignment="1">
      <alignment horizontal="right" vertical="center" wrapText="1"/>
    </xf>
    <xf numFmtId="0" fontId="3" fillId="0" borderId="9" xfId="0" applyFont="1" applyBorder="1" applyAlignment="1">
      <alignment horizontal="left" vertical="top" wrapText="1"/>
    </xf>
    <xf numFmtId="0" fontId="3" fillId="0" borderId="9" xfId="0" applyFont="1" applyBorder="1" applyAlignment="1">
      <alignment horizontal="right" vertical="center" wrapText="1"/>
    </xf>
    <xf numFmtId="0" fontId="3" fillId="0" borderId="9" xfId="0" applyFont="1" applyBorder="1" applyAlignment="1">
      <alignment horizontal="center" vertical="center" wrapText="1"/>
    </xf>
    <xf numFmtId="0" fontId="8" fillId="0" borderId="0" xfId="0" applyFont="1" applyAlignment="1">
      <alignment horizontal="left" vertical="center" wrapText="1"/>
    </xf>
    <xf numFmtId="0" fontId="15" fillId="0" borderId="15" xfId="0" applyFont="1" applyBorder="1" applyAlignment="1">
      <alignment horizontal="left" vertical="center"/>
    </xf>
    <xf numFmtId="0" fontId="3" fillId="2" borderId="9" xfId="0" applyFont="1" applyFill="1" applyBorder="1" applyAlignment="1">
      <alignment horizontal="center" vertical="center" wrapText="1"/>
    </xf>
    <xf numFmtId="0" fontId="13" fillId="0" borderId="0" xfId="0" applyFont="1" applyAlignment="1">
      <alignment horizontal="center" vertical="center"/>
    </xf>
    <xf numFmtId="0" fontId="16" fillId="0" borderId="0"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left" vertical="center"/>
    </xf>
    <xf numFmtId="176" fontId="4" fillId="0" borderId="20" xfId="0" applyNumberFormat="1" applyFont="1" applyBorder="1" applyAlignment="1">
      <alignment horizontal="right" vertical="center" wrapText="1"/>
    </xf>
    <xf numFmtId="0" fontId="3" fillId="0" borderId="1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6" xfId="0" applyFont="1" applyBorder="1" applyAlignment="1">
      <alignment horizontal="left" vertical="center" shrinkToFi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0" fillId="3" borderId="9" xfId="0" applyFill="1" applyBorder="1" applyAlignment="1" applyProtection="1">
      <alignment horizontal="center" vertical="center"/>
      <protection locked="0"/>
    </xf>
    <xf numFmtId="0" fontId="0" fillId="0" borderId="9" xfId="0" applyFill="1" applyBorder="1" applyAlignment="1" applyProtection="1">
      <alignment horizontal="center" vertical="center"/>
    </xf>
    <xf numFmtId="49" fontId="21" fillId="0" borderId="22"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2" fillId="0" borderId="2" xfId="0" applyNumberFormat="1" applyFont="1" applyFill="1" applyBorder="1" applyAlignment="1" applyProtection="1">
      <alignment horizontal="center" vertical="center"/>
    </xf>
    <xf numFmtId="49" fontId="22" fillId="0" borderId="22" xfId="0" applyNumberFormat="1" applyFont="1" applyFill="1" applyBorder="1" applyAlignment="1" applyProtection="1">
      <alignment horizontal="center" vertical="center"/>
    </xf>
    <xf numFmtId="38" fontId="17" fillId="0" borderId="4" xfId="2" applyFont="1" applyFill="1" applyBorder="1" applyAlignment="1" applyProtection="1">
      <alignment horizontal="center" vertical="center"/>
    </xf>
    <xf numFmtId="38" fontId="17" fillId="0" borderId="7" xfId="2" applyFont="1" applyFill="1" applyBorder="1" applyAlignment="1" applyProtection="1">
      <alignment horizontal="center" vertical="center"/>
    </xf>
    <xf numFmtId="38" fontId="17" fillId="0" borderId="1" xfId="2" applyFont="1" applyFill="1" applyBorder="1" applyAlignment="1" applyProtection="1">
      <alignment horizontal="center" vertical="center"/>
    </xf>
    <xf numFmtId="38" fontId="17" fillId="0" borderId="6" xfId="2" applyFont="1" applyFill="1" applyBorder="1" applyAlignment="1" applyProtection="1">
      <alignment horizontal="center" vertical="center"/>
    </xf>
    <xf numFmtId="38" fontId="17" fillId="0" borderId="8" xfId="2" applyFont="1" applyFill="1" applyBorder="1" applyAlignment="1" applyProtection="1">
      <alignment horizontal="center" vertical="center"/>
    </xf>
    <xf numFmtId="38" fontId="17" fillId="0" borderId="3" xfId="2" applyFont="1" applyFill="1" applyBorder="1" applyAlignment="1" applyProtection="1">
      <alignment horizontal="center" vertical="center"/>
    </xf>
    <xf numFmtId="0" fontId="0" fillId="0" borderId="23" xfId="0" applyNumberFormat="1" applyFill="1" applyBorder="1" applyAlignment="1" applyProtection="1">
      <alignment horizontal="center" vertical="center"/>
    </xf>
    <xf numFmtId="0" fontId="0" fillId="0" borderId="15" xfId="0" applyNumberForma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38" fontId="19" fillId="0" borderId="9" xfId="2" applyFont="1" applyFill="1" applyBorder="1" applyAlignment="1" applyProtection="1">
      <alignment horizontal="center" vertical="center"/>
    </xf>
    <xf numFmtId="38" fontId="18" fillId="0" borderId="9" xfId="2" applyFont="1" applyFill="1" applyBorder="1" applyAlignment="1" applyProtection="1">
      <alignment horizontal="center" vertical="center"/>
    </xf>
    <xf numFmtId="0" fontId="0" fillId="4" borderId="9" xfId="0" applyFill="1" applyBorder="1" applyAlignment="1" applyProtection="1">
      <alignment horizontal="center" vertical="center"/>
    </xf>
    <xf numFmtId="38" fontId="0" fillId="3" borderId="10" xfId="2" applyFont="1" applyFill="1" applyBorder="1" applyAlignment="1" applyProtection="1">
      <alignment horizontal="center" vertical="center"/>
      <protection locked="0"/>
    </xf>
    <xf numFmtId="38" fontId="0" fillId="3" borderId="23" xfId="2" applyFont="1" applyFill="1" applyBorder="1" applyAlignment="1" applyProtection="1">
      <alignment horizontal="center" vertical="center"/>
      <protection locked="0"/>
    </xf>
    <xf numFmtId="38" fontId="0" fillId="3" borderId="14" xfId="2" applyFont="1" applyFill="1" applyBorder="1" applyAlignment="1" applyProtection="1">
      <alignment horizontal="center" vertical="center"/>
      <protection locked="0"/>
    </xf>
    <xf numFmtId="38" fontId="19" fillId="3" borderId="34" xfId="2" applyFont="1" applyFill="1" applyBorder="1" applyAlignment="1" applyProtection="1">
      <alignment horizontal="center" vertical="center"/>
      <protection locked="0"/>
    </xf>
    <xf numFmtId="38" fontId="19" fillId="3" borderId="32" xfId="2" applyFont="1" applyFill="1" applyBorder="1" applyAlignment="1" applyProtection="1">
      <alignment horizontal="center" vertical="center"/>
      <protection locked="0"/>
    </xf>
    <xf numFmtId="38" fontId="19" fillId="3" borderId="33" xfId="2" applyFont="1" applyFill="1" applyBorder="1" applyAlignment="1" applyProtection="1">
      <alignment horizontal="center" vertical="center"/>
      <protection locked="0"/>
    </xf>
    <xf numFmtId="0" fontId="0" fillId="0" borderId="10"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NumberFormat="1" applyFill="1" applyBorder="1" applyAlignment="1" applyProtection="1">
      <alignment horizontal="center" vertical="center"/>
    </xf>
    <xf numFmtId="0" fontId="0" fillId="0" borderId="10" xfId="0" applyFill="1" applyBorder="1" applyAlignment="1" applyProtection="1">
      <alignment horizontal="center" vertical="center" shrinkToFit="1"/>
    </xf>
    <xf numFmtId="0" fontId="0" fillId="0" borderId="23" xfId="0" applyFill="1" applyBorder="1" applyAlignment="1" applyProtection="1">
      <alignment horizontal="center" vertical="center" shrinkToFit="1"/>
    </xf>
    <xf numFmtId="0" fontId="0" fillId="3" borderId="10"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38" fontId="0" fillId="3" borderId="29" xfId="2" applyFont="1" applyFill="1" applyBorder="1" applyAlignment="1" applyProtection="1">
      <alignment vertical="center"/>
      <protection locked="0"/>
    </xf>
    <xf numFmtId="38" fontId="0" fillId="3" borderId="30" xfId="2" applyFont="1" applyFill="1" applyBorder="1" applyAlignment="1" applyProtection="1">
      <alignment vertical="center"/>
      <protection locked="0"/>
    </xf>
    <xf numFmtId="38" fontId="0" fillId="3" borderId="31" xfId="2" applyFont="1" applyFill="1" applyBorder="1" applyAlignment="1" applyProtection="1">
      <alignment vertical="center"/>
      <protection locked="0"/>
    </xf>
    <xf numFmtId="38" fontId="0" fillId="3" borderId="10" xfId="2" applyFont="1" applyFill="1" applyBorder="1" applyAlignment="1" applyProtection="1">
      <alignment vertical="center"/>
      <protection locked="0"/>
    </xf>
    <xf numFmtId="38" fontId="0" fillId="3" borderId="23" xfId="2" applyFont="1" applyFill="1" applyBorder="1" applyAlignment="1" applyProtection="1">
      <alignment vertical="center"/>
      <protection locked="0"/>
    </xf>
    <xf numFmtId="38" fontId="0" fillId="0" borderId="29" xfId="2" applyFont="1" applyFill="1" applyBorder="1" applyAlignment="1" applyProtection="1">
      <alignment vertical="center"/>
    </xf>
    <xf numFmtId="38" fontId="0" fillId="0" borderId="30" xfId="2" applyFont="1" applyFill="1" applyBorder="1" applyAlignment="1" applyProtection="1">
      <alignment vertical="center"/>
    </xf>
    <xf numFmtId="38" fontId="0" fillId="0" borderId="31" xfId="2" applyFont="1" applyFill="1" applyBorder="1" applyAlignment="1" applyProtection="1">
      <alignment vertical="center"/>
    </xf>
    <xf numFmtId="38" fontId="0" fillId="3" borderId="34" xfId="2" applyFont="1" applyFill="1" applyBorder="1" applyAlignment="1" applyProtection="1">
      <alignment vertical="center"/>
      <protection locked="0"/>
    </xf>
    <xf numFmtId="38" fontId="0" fillId="3" borderId="32" xfId="2" applyFont="1" applyFill="1" applyBorder="1" applyAlignment="1" applyProtection="1">
      <alignment vertical="center"/>
      <protection locked="0"/>
    </xf>
    <xf numFmtId="38" fontId="0" fillId="3" borderId="33" xfId="2" applyFont="1" applyFill="1" applyBorder="1" applyAlignment="1" applyProtection="1">
      <alignment vertical="center"/>
      <protection locked="0"/>
    </xf>
    <xf numFmtId="0" fontId="0" fillId="4" borderId="26" xfId="0" applyFill="1" applyBorder="1" applyAlignment="1" applyProtection="1">
      <alignment horizontal="center" vertical="center" wrapText="1"/>
    </xf>
    <xf numFmtId="0" fontId="0" fillId="4" borderId="21" xfId="0" applyFill="1" applyBorder="1" applyAlignment="1" applyProtection="1">
      <alignment horizontal="center" vertical="center" wrapText="1"/>
    </xf>
    <xf numFmtId="0" fontId="0" fillId="4" borderId="27"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5" xfId="0" applyFill="1" applyBorder="1" applyAlignment="1" applyProtection="1">
      <alignment horizontal="center" vertical="center" wrapText="1"/>
    </xf>
    <xf numFmtId="0" fontId="0" fillId="4" borderId="18" xfId="0" applyFill="1" applyBorder="1" applyAlignment="1" applyProtection="1">
      <alignment horizontal="center" vertical="center" wrapText="1"/>
    </xf>
    <xf numFmtId="0" fontId="0" fillId="4" borderId="19" xfId="0" applyFill="1" applyBorder="1" applyAlignment="1" applyProtection="1">
      <alignment horizontal="center" vertical="center"/>
    </xf>
    <xf numFmtId="38" fontId="0" fillId="3" borderId="14" xfId="2" applyFont="1" applyFill="1" applyBorder="1" applyAlignment="1" applyProtection="1">
      <alignment vertical="center"/>
      <protection locked="0"/>
    </xf>
    <xf numFmtId="38" fontId="0" fillId="0" borderId="10" xfId="2" applyFont="1" applyFill="1" applyBorder="1" applyAlignment="1" applyProtection="1">
      <alignment vertical="center"/>
    </xf>
    <xf numFmtId="38" fontId="0" fillId="0" borderId="23" xfId="2" applyFont="1" applyFill="1" applyBorder="1" applyAlignment="1" applyProtection="1">
      <alignment vertical="center"/>
    </xf>
    <xf numFmtId="38" fontId="0" fillId="0" borderId="14" xfId="2" applyFont="1" applyFill="1" applyBorder="1" applyAlignment="1" applyProtection="1">
      <alignment vertical="center"/>
    </xf>
    <xf numFmtId="38" fontId="0" fillId="0" borderId="24" xfId="2" applyFont="1" applyFill="1" applyBorder="1" applyAlignment="1" applyProtection="1">
      <alignment vertical="center"/>
    </xf>
    <xf numFmtId="38" fontId="0" fillId="0" borderId="28" xfId="2" applyFont="1" applyFill="1" applyBorder="1" applyAlignment="1" applyProtection="1">
      <alignment vertical="center"/>
    </xf>
    <xf numFmtId="38" fontId="0" fillId="0" borderId="25" xfId="2" applyFont="1" applyFill="1" applyBorder="1" applyAlignment="1" applyProtection="1">
      <alignment vertical="center"/>
    </xf>
    <xf numFmtId="9" fontId="17" fillId="0" borderId="26" xfId="1" applyNumberFormat="1" applyFont="1" applyFill="1" applyBorder="1" applyAlignment="1" applyProtection="1">
      <alignment vertical="center"/>
    </xf>
    <xf numFmtId="9" fontId="17" fillId="0" borderId="21" xfId="1" applyNumberFormat="1" applyFont="1" applyFill="1" applyBorder="1" applyAlignment="1" applyProtection="1">
      <alignment vertical="center"/>
    </xf>
    <xf numFmtId="9" fontId="17" fillId="0" borderId="27" xfId="1" applyNumberFormat="1" applyFont="1" applyFill="1" applyBorder="1" applyAlignment="1" applyProtection="1">
      <alignment vertical="center"/>
    </xf>
    <xf numFmtId="9" fontId="17" fillId="0" borderId="26" xfId="1" applyFont="1" applyFill="1" applyBorder="1" applyAlignment="1" applyProtection="1">
      <alignment vertical="center"/>
    </xf>
    <xf numFmtId="9" fontId="17" fillId="0" borderId="21" xfId="1" applyFont="1" applyFill="1" applyBorder="1" applyAlignment="1" applyProtection="1">
      <alignment vertical="center"/>
    </xf>
    <xf numFmtId="9" fontId="17" fillId="0" borderId="27" xfId="1" applyFont="1" applyFill="1" applyBorder="1" applyAlignment="1" applyProtection="1">
      <alignment vertical="center"/>
    </xf>
    <xf numFmtId="38" fontId="0" fillId="3" borderId="9" xfId="2" applyFont="1" applyFill="1" applyBorder="1" applyAlignment="1" applyProtection="1">
      <alignment vertical="center"/>
      <protection locked="0"/>
    </xf>
    <xf numFmtId="38" fontId="0" fillId="0" borderId="9" xfId="2" applyFont="1" applyFill="1" applyBorder="1" applyAlignment="1" applyProtection="1">
      <alignment vertical="center"/>
    </xf>
    <xf numFmtId="0" fontId="17" fillId="0" borderId="10" xfId="0" applyFont="1" applyFill="1" applyBorder="1" applyAlignment="1" applyProtection="1">
      <alignment horizontal="center" vertical="center"/>
    </xf>
    <xf numFmtId="0" fontId="17" fillId="0" borderId="23"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2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38" fontId="0" fillId="3" borderId="9" xfId="2" applyFont="1" applyFill="1" applyBorder="1" applyAlignment="1" applyProtection="1">
      <alignment horizontal="center" vertical="center"/>
      <protection locked="0"/>
    </xf>
    <xf numFmtId="0" fontId="0" fillId="0" borderId="14" xfId="0" applyFill="1" applyBorder="1" applyAlignment="1" applyProtection="1">
      <alignment horizontal="center" vertical="center" shrinkToFit="1"/>
    </xf>
    <xf numFmtId="0" fontId="23" fillId="0" borderId="10" xfId="0" applyFont="1" applyFill="1" applyBorder="1" applyAlignment="1" applyProtection="1">
      <alignment horizontal="center" vertical="center" shrinkToFit="1"/>
    </xf>
    <xf numFmtId="0" fontId="25" fillId="0" borderId="23"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6" fillId="0" borderId="0" xfId="0" applyFont="1" applyFill="1" applyAlignment="1" applyProtection="1">
      <alignment horizontal="center" vertical="center"/>
    </xf>
    <xf numFmtId="55" fontId="0" fillId="0" borderId="10" xfId="0" applyNumberFormat="1" applyFill="1" applyBorder="1" applyAlignment="1" applyProtection="1">
      <alignment horizontal="center" vertical="center" shrinkToFit="1"/>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colors>
    <mruColors>
      <color rgb="FFD3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5"/>
  <sheetViews>
    <sheetView topLeftCell="A13" zoomScaleNormal="100" workbookViewId="0">
      <selection activeCell="AH37" sqref="AH37"/>
    </sheetView>
  </sheetViews>
  <sheetFormatPr defaultRowHeight="13.5"/>
  <cols>
    <col min="1" max="1" width="4.25" style="17" customWidth="1"/>
    <col min="2" max="29" width="3.375" style="17" customWidth="1"/>
    <col min="30" max="30" width="4" style="17" customWidth="1"/>
    <col min="31" max="16384" width="9" style="17"/>
  </cols>
  <sheetData>
    <row r="1" spans="2:29" ht="24" customHeight="1">
      <c r="B1" s="85" t="s">
        <v>31</v>
      </c>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2:29" ht="9.9499999999999993" customHeight="1" thickBot="1">
      <c r="B2" s="1"/>
      <c r="D2" s="1"/>
      <c r="F2" s="1"/>
      <c r="H2" s="1"/>
      <c r="J2" s="1"/>
      <c r="L2" s="1"/>
      <c r="N2" s="1"/>
      <c r="P2" s="1"/>
      <c r="R2" s="1"/>
      <c r="T2" s="1"/>
      <c r="V2" s="1"/>
      <c r="X2" s="1"/>
      <c r="Z2" s="1"/>
      <c r="AB2" s="1"/>
    </row>
    <row r="3" spans="2:29" ht="24.95" customHeight="1" thickBot="1">
      <c r="D3" s="60" t="s">
        <v>8</v>
      </c>
      <c r="E3" s="60"/>
      <c r="F3" s="68"/>
      <c r="G3" s="72"/>
      <c r="H3" s="73"/>
      <c r="I3" s="73"/>
      <c r="J3" s="73"/>
      <c r="K3" s="73"/>
      <c r="L3" s="73"/>
      <c r="M3" s="74"/>
      <c r="N3" s="46"/>
      <c r="O3" s="47"/>
      <c r="P3" s="60" t="s">
        <v>9</v>
      </c>
      <c r="Q3" s="60"/>
      <c r="R3" s="60"/>
      <c r="S3" s="60"/>
      <c r="T3" s="68"/>
      <c r="U3" s="69"/>
      <c r="V3" s="70"/>
      <c r="W3" s="70"/>
      <c r="X3" s="70"/>
      <c r="Y3" s="70"/>
      <c r="Z3" s="70"/>
      <c r="AA3" s="70"/>
      <c r="AB3" s="71"/>
    </row>
    <row r="4" spans="2:29" ht="9.9499999999999993" customHeight="1">
      <c r="B4" s="2"/>
      <c r="C4" s="2"/>
    </row>
    <row r="5" spans="2:29" ht="14.25">
      <c r="B5" s="16" t="s">
        <v>38</v>
      </c>
      <c r="C5" s="3"/>
    </row>
    <row r="6" spans="2:29" ht="9.9499999999999993" customHeight="1">
      <c r="B6" s="3"/>
      <c r="C6" s="3"/>
    </row>
    <row r="7" spans="2:29" ht="24.95" customHeight="1">
      <c r="B7" s="91" t="s">
        <v>11</v>
      </c>
      <c r="C7" s="91"/>
      <c r="D7" s="91"/>
      <c r="E7" s="91"/>
      <c r="F7" s="91"/>
      <c r="G7" s="91"/>
      <c r="H7" s="91"/>
      <c r="I7" s="91"/>
      <c r="J7" s="91"/>
      <c r="K7" s="91"/>
      <c r="L7" s="91"/>
      <c r="M7" s="91"/>
      <c r="N7" s="91"/>
      <c r="O7" s="91"/>
      <c r="P7" s="92"/>
      <c r="Q7" s="90" t="s">
        <v>10</v>
      </c>
      <c r="R7" s="90"/>
      <c r="S7" s="90"/>
      <c r="T7" s="90"/>
      <c r="U7" s="90"/>
      <c r="V7" s="90"/>
      <c r="W7" s="88"/>
      <c r="X7" s="88"/>
      <c r="Y7" s="88"/>
      <c r="Z7" s="88"/>
      <c r="AA7" s="88"/>
      <c r="AB7" s="88"/>
      <c r="AC7" s="88"/>
    </row>
    <row r="8" spans="2:29" ht="18.75" customHeight="1">
      <c r="B8" s="77" t="s">
        <v>12</v>
      </c>
      <c r="C8" s="93"/>
      <c r="D8" s="66" t="s">
        <v>40</v>
      </c>
      <c r="E8" s="66"/>
      <c r="F8" s="66"/>
      <c r="G8" s="66"/>
      <c r="H8" s="66" t="s">
        <v>41</v>
      </c>
      <c r="I8" s="66"/>
      <c r="J8" s="66"/>
      <c r="K8" s="66"/>
      <c r="L8" s="64" t="s">
        <v>7</v>
      </c>
      <c r="M8" s="77"/>
      <c r="N8" s="77"/>
      <c r="O8" s="77"/>
      <c r="P8" s="66" t="s">
        <v>42</v>
      </c>
      <c r="Q8" s="66"/>
      <c r="R8" s="66"/>
      <c r="S8" s="66"/>
      <c r="T8" s="66" t="s">
        <v>43</v>
      </c>
      <c r="U8" s="66"/>
      <c r="V8" s="66"/>
      <c r="W8" s="66"/>
      <c r="X8" s="66" t="s">
        <v>6</v>
      </c>
      <c r="Y8" s="66"/>
      <c r="Z8" s="66" t="s">
        <v>70</v>
      </c>
      <c r="AA8" s="66"/>
      <c r="AB8" s="66"/>
      <c r="AC8" s="66"/>
    </row>
    <row r="9" spans="2:29" ht="15" customHeight="1">
      <c r="B9" s="94"/>
      <c r="C9" s="93"/>
      <c r="D9" s="67"/>
      <c r="E9" s="67"/>
      <c r="F9" s="67"/>
      <c r="G9" s="67"/>
      <c r="H9" s="67"/>
      <c r="I9" s="67"/>
      <c r="J9" s="67"/>
      <c r="K9" s="67"/>
      <c r="L9" s="64"/>
      <c r="M9" s="77"/>
      <c r="N9" s="77"/>
      <c r="O9" s="77"/>
      <c r="P9" s="66"/>
      <c r="Q9" s="66"/>
      <c r="R9" s="66"/>
      <c r="S9" s="66"/>
      <c r="T9" s="66"/>
      <c r="U9" s="66"/>
      <c r="V9" s="66"/>
      <c r="W9" s="66"/>
      <c r="X9" s="66"/>
      <c r="Y9" s="66"/>
      <c r="Z9" s="66"/>
      <c r="AA9" s="66"/>
      <c r="AB9" s="66"/>
      <c r="AC9" s="66"/>
    </row>
    <row r="10" spans="2:29" ht="24" customHeight="1">
      <c r="B10" s="94"/>
      <c r="C10" s="93"/>
      <c r="D10" s="42" t="s">
        <v>13</v>
      </c>
      <c r="E10" s="43" t="s">
        <v>14</v>
      </c>
      <c r="F10" s="44" t="s">
        <v>37</v>
      </c>
      <c r="G10" s="45" t="s">
        <v>15</v>
      </c>
      <c r="H10" s="42" t="s">
        <v>37</v>
      </c>
      <c r="I10" s="44" t="s">
        <v>16</v>
      </c>
      <c r="J10" s="44">
        <v>12</v>
      </c>
      <c r="K10" s="45" t="s">
        <v>15</v>
      </c>
      <c r="L10" s="64"/>
      <c r="M10" s="77"/>
      <c r="N10" s="77"/>
      <c r="O10" s="77"/>
      <c r="P10" s="66"/>
      <c r="Q10" s="66"/>
      <c r="R10" s="66"/>
      <c r="S10" s="66"/>
      <c r="T10" s="66"/>
      <c r="U10" s="66"/>
      <c r="V10" s="66"/>
      <c r="W10" s="66"/>
      <c r="X10" s="66"/>
      <c r="Y10" s="66"/>
      <c r="Z10" s="66"/>
      <c r="AA10" s="66"/>
      <c r="AB10" s="66"/>
      <c r="AC10" s="66"/>
    </row>
    <row r="11" spans="2:29" s="18" customFormat="1" ht="24.95" customHeight="1">
      <c r="B11" s="80"/>
      <c r="C11" s="80"/>
      <c r="D11" s="89"/>
      <c r="E11" s="89"/>
      <c r="F11" s="89"/>
      <c r="G11" s="89"/>
      <c r="H11" s="89"/>
      <c r="I11" s="89"/>
      <c r="J11" s="89"/>
      <c r="K11" s="89"/>
      <c r="L11" s="65"/>
      <c r="M11" s="65"/>
      <c r="N11" s="65"/>
      <c r="O11" s="65"/>
      <c r="P11" s="78">
        <f>D11+H11-L11</f>
        <v>0</v>
      </c>
      <c r="Q11" s="78"/>
      <c r="R11" s="78"/>
      <c r="S11" s="78"/>
      <c r="T11" s="65"/>
      <c r="U11" s="65"/>
      <c r="V11" s="65"/>
      <c r="W11" s="65"/>
      <c r="X11" s="75" t="str">
        <f>IFERROR(1-P11/T11,"")</f>
        <v/>
      </c>
      <c r="Y11" s="75"/>
      <c r="Z11" s="65"/>
      <c r="AA11" s="65"/>
      <c r="AB11" s="65"/>
      <c r="AC11" s="65"/>
    </row>
    <row r="12" spans="2:29" ht="24.95" customHeight="1">
      <c r="B12" s="81"/>
      <c r="C12" s="81"/>
      <c r="D12" s="65"/>
      <c r="E12" s="65"/>
      <c r="F12" s="65"/>
      <c r="G12" s="65"/>
      <c r="H12" s="65"/>
      <c r="I12" s="65"/>
      <c r="J12" s="65"/>
      <c r="K12" s="65"/>
      <c r="L12" s="65"/>
      <c r="M12" s="65"/>
      <c r="N12" s="65"/>
      <c r="O12" s="65"/>
      <c r="P12" s="78">
        <f t="shared" ref="P12:P13" si="0">D12+H12-L12</f>
        <v>0</v>
      </c>
      <c r="Q12" s="78"/>
      <c r="R12" s="78"/>
      <c r="S12" s="78"/>
      <c r="T12" s="65"/>
      <c r="U12" s="65"/>
      <c r="V12" s="65"/>
      <c r="W12" s="65"/>
      <c r="X12" s="75" t="str">
        <f t="shared" ref="X12:X13" si="1">IFERROR(1-P12/T12,"")</f>
        <v/>
      </c>
      <c r="Y12" s="75"/>
      <c r="Z12" s="65"/>
      <c r="AA12" s="65"/>
      <c r="AB12" s="65"/>
      <c r="AC12" s="65"/>
    </row>
    <row r="13" spans="2:29" ht="24.95" customHeight="1">
      <c r="B13" s="81"/>
      <c r="C13" s="81"/>
      <c r="D13" s="65"/>
      <c r="E13" s="65"/>
      <c r="F13" s="65"/>
      <c r="G13" s="65"/>
      <c r="H13" s="65"/>
      <c r="I13" s="65"/>
      <c r="J13" s="65"/>
      <c r="K13" s="65"/>
      <c r="L13" s="65"/>
      <c r="M13" s="65"/>
      <c r="N13" s="65"/>
      <c r="O13" s="65"/>
      <c r="P13" s="78">
        <f t="shared" si="0"/>
        <v>0</v>
      </c>
      <c r="Q13" s="78"/>
      <c r="R13" s="78"/>
      <c r="S13" s="78"/>
      <c r="T13" s="65"/>
      <c r="U13" s="65"/>
      <c r="V13" s="65"/>
      <c r="W13" s="65"/>
      <c r="X13" s="75" t="str">
        <f t="shared" si="1"/>
        <v/>
      </c>
      <c r="Y13" s="75"/>
      <c r="Z13" s="65"/>
      <c r="AA13" s="65"/>
      <c r="AB13" s="65"/>
      <c r="AC13" s="65"/>
    </row>
    <row r="14" spans="2:29" ht="24.95" customHeight="1">
      <c r="B14" s="79" t="s">
        <v>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row>
    <row r="15" spans="2:29" ht="66" customHeight="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row>
    <row r="16" spans="2:29">
      <c r="B16" s="7"/>
      <c r="C16" s="7" t="s">
        <v>4</v>
      </c>
    </row>
    <row r="17" spans="2:28">
      <c r="B17" s="7"/>
      <c r="C17" s="7" t="s">
        <v>18</v>
      </c>
    </row>
    <row r="18" spans="2:28">
      <c r="B18" s="7"/>
      <c r="C18" s="7" t="s">
        <v>17</v>
      </c>
    </row>
    <row r="19" spans="2:28">
      <c r="B19" s="7"/>
      <c r="C19" s="7" t="s">
        <v>0</v>
      </c>
    </row>
    <row r="20" spans="2:28" ht="9.9499999999999993" customHeight="1">
      <c r="B20" s="6"/>
      <c r="C20" s="6"/>
    </row>
    <row r="21" spans="2:28">
      <c r="B21" s="8" t="s">
        <v>36</v>
      </c>
      <c r="C21" s="8"/>
    </row>
    <row r="22" spans="2:28" ht="9.9499999999999993" customHeight="1">
      <c r="B22" s="7"/>
      <c r="C22" s="7"/>
    </row>
    <row r="23" spans="2:28" ht="25.5" customHeight="1">
      <c r="C23" s="9" t="s">
        <v>19</v>
      </c>
      <c r="D23" s="77" t="s">
        <v>20</v>
      </c>
      <c r="E23" s="77"/>
      <c r="F23" s="77"/>
      <c r="G23" s="77"/>
      <c r="H23" s="77"/>
      <c r="I23" s="77"/>
      <c r="J23" s="77" t="s">
        <v>21</v>
      </c>
      <c r="K23" s="77"/>
      <c r="L23" s="77"/>
      <c r="M23" s="77" t="s">
        <v>22</v>
      </c>
      <c r="N23" s="77"/>
      <c r="O23" s="77"/>
      <c r="P23" s="77"/>
      <c r="Q23" s="77" t="s">
        <v>24</v>
      </c>
      <c r="R23" s="77"/>
      <c r="S23" s="62" t="s">
        <v>23</v>
      </c>
      <c r="T23" s="63"/>
      <c r="U23" s="63"/>
      <c r="V23" s="63"/>
      <c r="W23" s="64"/>
      <c r="Z23" s="19"/>
    </row>
    <row r="24" spans="2:28" ht="24.95" customHeight="1">
      <c r="C24" s="20">
        <v>1</v>
      </c>
      <c r="D24" s="81"/>
      <c r="E24" s="81"/>
      <c r="F24" s="81"/>
      <c r="G24" s="81"/>
      <c r="H24" s="81"/>
      <c r="I24" s="81"/>
      <c r="J24" s="77" t="s">
        <v>39</v>
      </c>
      <c r="K24" s="77"/>
      <c r="L24" s="77"/>
      <c r="M24" s="76"/>
      <c r="N24" s="76"/>
      <c r="O24" s="76"/>
      <c r="P24" s="76"/>
      <c r="Q24" s="84" t="str">
        <f ca="1">IF(M24="","",DATEDIF(M24,TODAY(),"Y"))</f>
        <v/>
      </c>
      <c r="R24" s="84"/>
      <c r="S24" s="57"/>
      <c r="T24" s="58"/>
      <c r="U24" s="58"/>
      <c r="V24" s="58"/>
      <c r="W24" s="59"/>
    </row>
    <row r="25" spans="2:28" ht="24.95" customHeight="1">
      <c r="C25" s="20">
        <v>2</v>
      </c>
      <c r="D25" s="81"/>
      <c r="E25" s="81"/>
      <c r="F25" s="81"/>
      <c r="G25" s="81"/>
      <c r="H25" s="81"/>
      <c r="I25" s="81"/>
      <c r="J25" s="77"/>
      <c r="K25" s="77"/>
      <c r="L25" s="77"/>
      <c r="M25" s="76"/>
      <c r="N25" s="76"/>
      <c r="O25" s="76"/>
      <c r="P25" s="76"/>
      <c r="Q25" s="84" t="str">
        <f t="shared" ref="Q25:Q28" ca="1" si="2">IF(M25="","",DATEDIF(M25,TODAY(),"Y"))</f>
        <v/>
      </c>
      <c r="R25" s="84"/>
      <c r="S25" s="57"/>
      <c r="T25" s="58"/>
      <c r="U25" s="58"/>
      <c r="V25" s="58"/>
      <c r="W25" s="59"/>
    </row>
    <row r="26" spans="2:28" ht="24.95" customHeight="1">
      <c r="C26" s="20">
        <v>3</v>
      </c>
      <c r="D26" s="81"/>
      <c r="E26" s="81"/>
      <c r="F26" s="81"/>
      <c r="G26" s="81"/>
      <c r="H26" s="81"/>
      <c r="I26" s="81"/>
      <c r="J26" s="77"/>
      <c r="K26" s="77"/>
      <c r="L26" s="77"/>
      <c r="M26" s="76"/>
      <c r="N26" s="76"/>
      <c r="O26" s="76"/>
      <c r="P26" s="76"/>
      <c r="Q26" s="84" t="str">
        <f t="shared" ca="1" si="2"/>
        <v/>
      </c>
      <c r="R26" s="84"/>
      <c r="S26" s="57"/>
      <c r="T26" s="58"/>
      <c r="U26" s="58"/>
      <c r="V26" s="58"/>
      <c r="W26" s="59"/>
    </row>
    <row r="27" spans="2:28" ht="24.95" customHeight="1">
      <c r="C27" s="20">
        <v>4</v>
      </c>
      <c r="D27" s="81"/>
      <c r="E27" s="81"/>
      <c r="F27" s="81"/>
      <c r="G27" s="81"/>
      <c r="H27" s="81"/>
      <c r="I27" s="81"/>
      <c r="J27" s="77"/>
      <c r="K27" s="77"/>
      <c r="L27" s="77"/>
      <c r="M27" s="76"/>
      <c r="N27" s="76"/>
      <c r="O27" s="76"/>
      <c r="P27" s="76"/>
      <c r="Q27" s="84" t="str">
        <f t="shared" ca="1" si="2"/>
        <v/>
      </c>
      <c r="R27" s="84"/>
      <c r="S27" s="57"/>
      <c r="T27" s="58"/>
      <c r="U27" s="58"/>
      <c r="V27" s="58"/>
      <c r="W27" s="59"/>
      <c r="X27" s="60" t="s">
        <v>69</v>
      </c>
      <c r="Y27" s="60"/>
      <c r="Z27" s="60"/>
      <c r="AA27" s="60"/>
      <c r="AB27" s="60"/>
    </row>
    <row r="28" spans="2:28" ht="24.95" customHeight="1">
      <c r="C28" s="20">
        <v>5</v>
      </c>
      <c r="D28" s="81"/>
      <c r="E28" s="81"/>
      <c r="F28" s="81"/>
      <c r="G28" s="81"/>
      <c r="H28" s="81"/>
      <c r="I28" s="81"/>
      <c r="J28" s="77"/>
      <c r="K28" s="77"/>
      <c r="L28" s="77"/>
      <c r="M28" s="76"/>
      <c r="N28" s="76"/>
      <c r="O28" s="76"/>
      <c r="P28" s="76"/>
      <c r="Q28" s="84" t="str">
        <f t="shared" ca="1" si="2"/>
        <v/>
      </c>
      <c r="R28" s="84"/>
      <c r="S28" s="57"/>
      <c r="T28" s="58"/>
      <c r="U28" s="58"/>
      <c r="V28" s="58"/>
      <c r="W28" s="59"/>
      <c r="X28" s="61" t="str">
        <f>IF(SUM(S24:W28)=0,"",SUM(S24:W28))</f>
        <v/>
      </c>
      <c r="Y28" s="61"/>
      <c r="Z28" s="61"/>
      <c r="AA28" s="61"/>
      <c r="AB28" s="61"/>
    </row>
    <row r="29" spans="2:28">
      <c r="B29" s="21"/>
      <c r="C29" s="21" t="s">
        <v>35</v>
      </c>
      <c r="D29" s="10"/>
      <c r="E29" s="10"/>
      <c r="F29" s="10"/>
      <c r="G29" s="10"/>
      <c r="H29" s="10"/>
      <c r="I29" s="11"/>
      <c r="J29" s="11"/>
      <c r="K29" s="11"/>
      <c r="L29" s="10"/>
      <c r="M29" s="10"/>
      <c r="N29" s="10"/>
      <c r="O29" s="10"/>
      <c r="P29" s="10"/>
      <c r="Q29" s="10"/>
      <c r="R29" s="10"/>
      <c r="S29" s="10"/>
      <c r="T29" s="10"/>
      <c r="U29" s="10"/>
      <c r="V29" s="10"/>
      <c r="W29" s="10"/>
    </row>
    <row r="30" spans="2:28" ht="9.9499999999999993" customHeight="1">
      <c r="B30" s="3"/>
      <c r="C30" s="3"/>
    </row>
    <row r="31" spans="2:28">
      <c r="B31" s="3" t="s">
        <v>1</v>
      </c>
      <c r="C31" s="3"/>
    </row>
    <row r="32" spans="2:28" ht="9.9499999999999993" customHeight="1">
      <c r="B32" s="3"/>
      <c r="C32" s="3"/>
    </row>
    <row r="33" spans="2:29" ht="24.95" customHeight="1">
      <c r="B33" s="4"/>
      <c r="C33" s="4"/>
      <c r="D33" s="22" t="s">
        <v>37</v>
      </c>
      <c r="E33" s="87" t="s">
        <v>29</v>
      </c>
      <c r="F33" s="87"/>
      <c r="G33" s="87"/>
      <c r="H33" s="87"/>
      <c r="I33" s="23"/>
      <c r="J33" s="24"/>
      <c r="K33" s="87" t="s">
        <v>30</v>
      </c>
      <c r="L33" s="87"/>
    </row>
    <row r="34" spans="2:29" ht="9.9499999999999993" customHeight="1">
      <c r="B34" s="4"/>
      <c r="C34" s="4"/>
      <c r="D34" s="23"/>
      <c r="E34" s="25"/>
      <c r="F34" s="25"/>
      <c r="G34" s="25"/>
      <c r="I34" s="23"/>
      <c r="J34" s="25"/>
      <c r="K34" s="25"/>
    </row>
    <row r="35" spans="2:29">
      <c r="B35" s="5" t="s">
        <v>2</v>
      </c>
      <c r="C35" s="5"/>
    </row>
    <row r="36" spans="2:29" ht="9.9499999999999993" customHeight="1" thickBot="1">
      <c r="B36" s="26"/>
      <c r="C36" s="26"/>
    </row>
    <row r="37" spans="2:29" ht="9.9499999999999993" customHeight="1">
      <c r="B37" s="27"/>
      <c r="C37" s="28"/>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30"/>
    </row>
    <row r="38" spans="2:29" ht="18.75" customHeight="1">
      <c r="B38" s="31"/>
      <c r="C38" s="32" t="s">
        <v>25</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33"/>
    </row>
    <row r="39" spans="2:29">
      <c r="B39" s="31"/>
      <c r="C39" s="32" t="s">
        <v>26</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33"/>
    </row>
    <row r="40" spans="2:29">
      <c r="B40" s="34"/>
      <c r="C40" s="12"/>
      <c r="D40" s="23"/>
      <c r="E40" s="86" t="s">
        <v>32</v>
      </c>
      <c r="F40" s="86"/>
      <c r="G40" s="35"/>
      <c r="H40" s="35" t="s">
        <v>33</v>
      </c>
      <c r="I40" s="35"/>
      <c r="J40" s="35" t="s">
        <v>15</v>
      </c>
      <c r="K40" s="23"/>
      <c r="L40" s="23" t="s">
        <v>34</v>
      </c>
      <c r="M40" s="23"/>
      <c r="N40" s="23"/>
      <c r="O40" s="23"/>
      <c r="P40" s="23"/>
      <c r="Q40" s="23"/>
      <c r="R40" s="23"/>
      <c r="S40" s="23"/>
      <c r="T40" s="23"/>
      <c r="U40" s="23"/>
      <c r="V40" s="23"/>
      <c r="W40" s="23"/>
      <c r="X40" s="23"/>
      <c r="Y40" s="23"/>
      <c r="Z40" s="23"/>
      <c r="AA40" s="23"/>
      <c r="AB40" s="23"/>
      <c r="AC40" s="33"/>
    </row>
    <row r="41" spans="2:29">
      <c r="B41" s="13"/>
      <c r="C41" s="12"/>
      <c r="D41" s="23"/>
      <c r="E41" s="23"/>
      <c r="F41" s="23"/>
      <c r="G41" s="23"/>
      <c r="H41" s="23"/>
      <c r="I41" s="23"/>
      <c r="J41" s="23"/>
      <c r="K41" s="23"/>
      <c r="L41" s="23"/>
      <c r="M41" s="23"/>
      <c r="N41" s="23"/>
      <c r="O41" s="23"/>
      <c r="P41" s="83" t="s">
        <v>27</v>
      </c>
      <c r="Q41" s="83"/>
      <c r="R41" s="83"/>
      <c r="S41" s="83"/>
      <c r="T41" s="36"/>
      <c r="U41" s="36"/>
      <c r="V41" s="36"/>
      <c r="W41" s="36"/>
      <c r="X41" s="36"/>
      <c r="Y41" s="36"/>
      <c r="Z41" s="36"/>
      <c r="AA41" s="37" t="s">
        <v>28</v>
      </c>
      <c r="AB41" s="23"/>
      <c r="AC41" s="33"/>
    </row>
    <row r="42" spans="2:29" ht="9.9499999999999993" customHeight="1" thickBot="1">
      <c r="B42" s="14"/>
      <c r="C42" s="15"/>
      <c r="D42" s="38"/>
      <c r="E42" s="38"/>
      <c r="F42" s="38"/>
      <c r="G42" s="38"/>
      <c r="H42" s="38"/>
      <c r="I42" s="38"/>
      <c r="J42" s="38"/>
      <c r="K42" s="38"/>
      <c r="L42" s="38"/>
      <c r="M42" s="38"/>
      <c r="N42" s="38"/>
      <c r="O42" s="38"/>
      <c r="P42" s="39"/>
      <c r="Q42" s="39"/>
      <c r="R42" s="39"/>
      <c r="S42" s="39"/>
      <c r="T42" s="38"/>
      <c r="U42" s="38"/>
      <c r="V42" s="38"/>
      <c r="W42" s="38"/>
      <c r="X42" s="38"/>
      <c r="Y42" s="38"/>
      <c r="Z42" s="38"/>
      <c r="AA42" s="40"/>
      <c r="AB42" s="38"/>
      <c r="AC42" s="41"/>
    </row>
    <row r="43" spans="2:29" ht="9.9499999999999993" customHeight="1"/>
    <row r="44" spans="2:29">
      <c r="B44" s="82" t="s">
        <v>3</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row>
    <row r="45" spans="2:29">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row>
  </sheetData>
  <mergeCells count="78">
    <mergeCell ref="B1:AC1"/>
    <mergeCell ref="E40:F40"/>
    <mergeCell ref="K33:L33"/>
    <mergeCell ref="E33:H33"/>
    <mergeCell ref="Q27:R27"/>
    <mergeCell ref="Q28:R28"/>
    <mergeCell ref="W7:AC7"/>
    <mergeCell ref="T12:W12"/>
    <mergeCell ref="D11:G11"/>
    <mergeCell ref="H11:K11"/>
    <mergeCell ref="Q7:V7"/>
    <mergeCell ref="B7:P7"/>
    <mergeCell ref="T8:W10"/>
    <mergeCell ref="L8:O10"/>
    <mergeCell ref="B8:C10"/>
    <mergeCell ref="D8:G9"/>
    <mergeCell ref="B44:AC45"/>
    <mergeCell ref="D23:I23"/>
    <mergeCell ref="D24:I24"/>
    <mergeCell ref="D25:I25"/>
    <mergeCell ref="D26:I26"/>
    <mergeCell ref="D27:I27"/>
    <mergeCell ref="D28:I28"/>
    <mergeCell ref="J28:L28"/>
    <mergeCell ref="M28:P28"/>
    <mergeCell ref="P41:S41"/>
    <mergeCell ref="Q24:R24"/>
    <mergeCell ref="Q25:R25"/>
    <mergeCell ref="Q26:R26"/>
    <mergeCell ref="M24:P24"/>
    <mergeCell ref="M25:P25"/>
    <mergeCell ref="M26:P26"/>
    <mergeCell ref="Z13:AC13"/>
    <mergeCell ref="L13:O13"/>
    <mergeCell ref="P13:S13"/>
    <mergeCell ref="P8:S10"/>
    <mergeCell ref="X13:Y13"/>
    <mergeCell ref="J23:L23"/>
    <mergeCell ref="Q23:R23"/>
    <mergeCell ref="M23:P23"/>
    <mergeCell ref="L11:O11"/>
    <mergeCell ref="P11:S11"/>
    <mergeCell ref="H12:K12"/>
    <mergeCell ref="L12:O12"/>
    <mergeCell ref="P12:S12"/>
    <mergeCell ref="B14:AC15"/>
    <mergeCell ref="T13:W13"/>
    <mergeCell ref="B11:C11"/>
    <mergeCell ref="B12:C12"/>
    <mergeCell ref="B13:C13"/>
    <mergeCell ref="D13:G13"/>
    <mergeCell ref="H13:K13"/>
    <mergeCell ref="T11:W11"/>
    <mergeCell ref="M27:P27"/>
    <mergeCell ref="J24:L24"/>
    <mergeCell ref="J25:L25"/>
    <mergeCell ref="J26:L26"/>
    <mergeCell ref="J27:L27"/>
    <mergeCell ref="D12:G12"/>
    <mergeCell ref="H8:K9"/>
    <mergeCell ref="P3:T3"/>
    <mergeCell ref="U3:AB3"/>
    <mergeCell ref="D3:F3"/>
    <mergeCell ref="G3:M3"/>
    <mergeCell ref="X8:Y10"/>
    <mergeCell ref="X11:Y11"/>
    <mergeCell ref="X12:Y12"/>
    <mergeCell ref="Z8:AC10"/>
    <mergeCell ref="Z11:AC11"/>
    <mergeCell ref="Z12:AC12"/>
    <mergeCell ref="S28:W28"/>
    <mergeCell ref="X27:AB27"/>
    <mergeCell ref="X28:AB28"/>
    <mergeCell ref="S23:W23"/>
    <mergeCell ref="S24:W24"/>
    <mergeCell ref="S25:W25"/>
    <mergeCell ref="S26:W26"/>
    <mergeCell ref="S27:W27"/>
  </mergeCells>
  <phoneticPr fontId="9"/>
  <dataValidations count="4">
    <dataValidation type="list" allowBlank="1" showInputMessage="1" showErrorMessage="1" sqref="B11:C13">
      <formula1>"　,事業,給与,不動産,山林"</formula1>
    </dataValidation>
    <dataValidation type="list" allowBlank="1" showInputMessage="1" showErrorMessage="1" sqref="F10">
      <formula1>"　,６,７,８,９,１０,１１,１２"</formula1>
    </dataValidation>
    <dataValidation type="list" allowBlank="1" showInputMessage="1" showErrorMessage="1" sqref="H10">
      <formula1>"　,7,8,9,10,11,12"</formula1>
    </dataValidation>
    <dataValidation type="list" allowBlank="1" showInputMessage="1" showErrorMessage="1" sqref="D33 J33">
      <formula1>"　,〇"</formula1>
    </dataValidation>
  </dataValidations>
  <pageMargins left="0.31496062992125984" right="0.23622047244094491" top="0.55118110236220474" bottom="0.35433070866141736"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C42"/>
  <sheetViews>
    <sheetView tabSelected="1" workbookViewId="0">
      <selection activeCell="B40" sqref="B40"/>
    </sheetView>
  </sheetViews>
  <sheetFormatPr defaultRowHeight="18.75"/>
  <cols>
    <col min="1" max="29" width="3.625" style="48" customWidth="1"/>
    <col min="30" max="16384" width="9" style="48"/>
  </cols>
  <sheetData>
    <row r="1" spans="1:29" ht="30">
      <c r="A1" s="175" t="s">
        <v>73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row>
    <row r="2" spans="1:29">
      <c r="T2" s="48" t="s">
        <v>82</v>
      </c>
    </row>
    <row r="3" spans="1:29" ht="33.75" customHeight="1">
      <c r="G3" s="96" t="s">
        <v>68</v>
      </c>
      <c r="H3" s="96"/>
      <c r="I3" s="96"/>
      <c r="J3" s="96"/>
      <c r="K3" s="95"/>
      <c r="L3" s="95"/>
      <c r="M3" s="95"/>
      <c r="N3" s="95"/>
      <c r="O3" s="95"/>
      <c r="P3" s="95"/>
      <c r="Q3" s="95"/>
      <c r="R3" s="120" t="s">
        <v>39</v>
      </c>
      <c r="S3" s="121"/>
      <c r="T3" s="121"/>
      <c r="U3" s="122"/>
      <c r="V3" s="127"/>
      <c r="W3" s="128"/>
      <c r="X3" s="128"/>
      <c r="Y3" s="128"/>
      <c r="Z3" s="128"/>
      <c r="AA3" s="128"/>
      <c r="AB3" s="128"/>
      <c r="AC3" s="129"/>
    </row>
    <row r="5" spans="1:29">
      <c r="A5" s="48" t="s">
        <v>85</v>
      </c>
    </row>
    <row r="6" spans="1:29">
      <c r="A6" s="120"/>
      <c r="B6" s="121"/>
      <c r="C6" s="121"/>
      <c r="D6" s="121"/>
      <c r="E6" s="122"/>
      <c r="F6" s="163" t="s">
        <v>74</v>
      </c>
      <c r="G6" s="164"/>
      <c r="H6" s="164"/>
      <c r="I6" s="165"/>
      <c r="J6" s="163" t="s">
        <v>75</v>
      </c>
      <c r="K6" s="164"/>
      <c r="L6" s="164"/>
      <c r="M6" s="165"/>
      <c r="N6" s="163" t="s">
        <v>67</v>
      </c>
      <c r="O6" s="164"/>
      <c r="P6" s="164"/>
      <c r="Q6" s="165"/>
      <c r="R6" s="163" t="s">
        <v>76</v>
      </c>
      <c r="S6" s="164"/>
      <c r="T6" s="164"/>
      <c r="U6" s="165"/>
      <c r="V6" s="166" t="s">
        <v>77</v>
      </c>
      <c r="W6" s="167"/>
      <c r="X6" s="167"/>
      <c r="Y6" s="168"/>
      <c r="Z6" s="169" t="s">
        <v>78</v>
      </c>
      <c r="AA6" s="169"/>
      <c r="AB6" s="169"/>
      <c r="AC6" s="169"/>
    </row>
    <row r="7" spans="1:29">
      <c r="A7" s="176">
        <v>44197</v>
      </c>
      <c r="B7" s="126"/>
      <c r="C7" s="126"/>
      <c r="D7" s="126"/>
      <c r="E7" s="171"/>
      <c r="F7" s="133"/>
      <c r="G7" s="134"/>
      <c r="H7" s="134"/>
      <c r="I7" s="148"/>
      <c r="J7" s="133"/>
      <c r="K7" s="134"/>
      <c r="L7" s="134"/>
      <c r="M7" s="148"/>
      <c r="N7" s="149">
        <f>F7+J7</f>
        <v>0</v>
      </c>
      <c r="O7" s="150"/>
      <c r="P7" s="150"/>
      <c r="Q7" s="151"/>
      <c r="R7" s="133"/>
      <c r="S7" s="134"/>
      <c r="T7" s="134"/>
      <c r="U7" s="148"/>
      <c r="V7" s="133"/>
      <c r="W7" s="134"/>
      <c r="X7" s="134"/>
      <c r="Y7" s="148"/>
      <c r="Z7" s="161"/>
      <c r="AA7" s="161"/>
      <c r="AB7" s="161"/>
      <c r="AC7" s="161"/>
    </row>
    <row r="8" spans="1:29">
      <c r="A8" s="176">
        <v>44228</v>
      </c>
      <c r="B8" s="126"/>
      <c r="C8" s="126"/>
      <c r="D8" s="126"/>
      <c r="E8" s="171"/>
      <c r="F8" s="133"/>
      <c r="G8" s="134"/>
      <c r="H8" s="134"/>
      <c r="I8" s="148"/>
      <c r="J8" s="133"/>
      <c r="K8" s="134"/>
      <c r="L8" s="134"/>
      <c r="M8" s="148"/>
      <c r="N8" s="149">
        <f t="shared" ref="N8:N18" si="0">F8+J8</f>
        <v>0</v>
      </c>
      <c r="O8" s="150"/>
      <c r="P8" s="150"/>
      <c r="Q8" s="151"/>
      <c r="R8" s="133"/>
      <c r="S8" s="134"/>
      <c r="T8" s="134"/>
      <c r="U8" s="148"/>
      <c r="V8" s="133"/>
      <c r="W8" s="134"/>
      <c r="X8" s="134"/>
      <c r="Y8" s="148"/>
      <c r="Z8" s="161"/>
      <c r="AA8" s="161"/>
      <c r="AB8" s="161"/>
      <c r="AC8" s="161"/>
    </row>
    <row r="9" spans="1:29">
      <c r="A9" s="176">
        <v>44256</v>
      </c>
      <c r="B9" s="126"/>
      <c r="C9" s="126"/>
      <c r="D9" s="126"/>
      <c r="E9" s="171"/>
      <c r="F9" s="133"/>
      <c r="G9" s="134"/>
      <c r="H9" s="134"/>
      <c r="I9" s="148"/>
      <c r="J9" s="133"/>
      <c r="K9" s="134"/>
      <c r="L9" s="134"/>
      <c r="M9" s="148"/>
      <c r="N9" s="149">
        <f t="shared" si="0"/>
        <v>0</v>
      </c>
      <c r="O9" s="150"/>
      <c r="P9" s="150"/>
      <c r="Q9" s="151"/>
      <c r="R9" s="133"/>
      <c r="S9" s="134"/>
      <c r="T9" s="134"/>
      <c r="U9" s="148"/>
      <c r="V9" s="133"/>
      <c r="W9" s="134"/>
      <c r="X9" s="134"/>
      <c r="Y9" s="148"/>
      <c r="Z9" s="161"/>
      <c r="AA9" s="161"/>
      <c r="AB9" s="161"/>
      <c r="AC9" s="161"/>
    </row>
    <row r="10" spans="1:29">
      <c r="A10" s="176">
        <v>44287</v>
      </c>
      <c r="B10" s="126"/>
      <c r="C10" s="126"/>
      <c r="D10" s="126"/>
      <c r="E10" s="171"/>
      <c r="F10" s="133"/>
      <c r="G10" s="134"/>
      <c r="H10" s="134"/>
      <c r="I10" s="148"/>
      <c r="J10" s="133"/>
      <c r="K10" s="134"/>
      <c r="L10" s="134"/>
      <c r="M10" s="148"/>
      <c r="N10" s="149">
        <f t="shared" si="0"/>
        <v>0</v>
      </c>
      <c r="O10" s="150"/>
      <c r="P10" s="150"/>
      <c r="Q10" s="151"/>
      <c r="R10" s="133"/>
      <c r="S10" s="134"/>
      <c r="T10" s="134"/>
      <c r="U10" s="148"/>
      <c r="V10" s="133"/>
      <c r="W10" s="134"/>
      <c r="X10" s="134"/>
      <c r="Y10" s="148"/>
      <c r="Z10" s="161"/>
      <c r="AA10" s="161"/>
      <c r="AB10" s="161"/>
      <c r="AC10" s="161"/>
    </row>
    <row r="11" spans="1:29">
      <c r="A11" s="176">
        <v>44317</v>
      </c>
      <c r="B11" s="126"/>
      <c r="C11" s="126"/>
      <c r="D11" s="126"/>
      <c r="E11" s="171"/>
      <c r="F11" s="133"/>
      <c r="G11" s="134"/>
      <c r="H11" s="134"/>
      <c r="I11" s="148"/>
      <c r="J11" s="133"/>
      <c r="K11" s="134"/>
      <c r="L11" s="134"/>
      <c r="M11" s="148"/>
      <c r="N11" s="149">
        <f t="shared" si="0"/>
        <v>0</v>
      </c>
      <c r="O11" s="150"/>
      <c r="P11" s="150"/>
      <c r="Q11" s="151"/>
      <c r="R11" s="133"/>
      <c r="S11" s="134"/>
      <c r="T11" s="134"/>
      <c r="U11" s="148"/>
      <c r="V11" s="133"/>
      <c r="W11" s="134"/>
      <c r="X11" s="134"/>
      <c r="Y11" s="148"/>
      <c r="Z11" s="161"/>
      <c r="AA11" s="161"/>
      <c r="AB11" s="161"/>
      <c r="AC11" s="161"/>
    </row>
    <row r="12" spans="1:29">
      <c r="A12" s="176">
        <v>44348</v>
      </c>
      <c r="B12" s="126"/>
      <c r="C12" s="126"/>
      <c r="D12" s="126"/>
      <c r="E12" s="171"/>
      <c r="F12" s="133"/>
      <c r="G12" s="134"/>
      <c r="H12" s="134"/>
      <c r="I12" s="148"/>
      <c r="J12" s="133"/>
      <c r="K12" s="134"/>
      <c r="L12" s="134"/>
      <c r="M12" s="148"/>
      <c r="N12" s="149">
        <f t="shared" si="0"/>
        <v>0</v>
      </c>
      <c r="O12" s="150"/>
      <c r="P12" s="150"/>
      <c r="Q12" s="151"/>
      <c r="R12" s="133"/>
      <c r="S12" s="134"/>
      <c r="T12" s="134"/>
      <c r="U12" s="148"/>
      <c r="V12" s="133"/>
      <c r="W12" s="134"/>
      <c r="X12" s="134"/>
      <c r="Y12" s="148"/>
      <c r="Z12" s="161"/>
      <c r="AA12" s="161"/>
      <c r="AB12" s="161"/>
      <c r="AC12" s="161"/>
    </row>
    <row r="13" spans="1:29">
      <c r="A13" s="176">
        <v>44378</v>
      </c>
      <c r="B13" s="126"/>
      <c r="C13" s="126"/>
      <c r="D13" s="126"/>
      <c r="E13" s="171"/>
      <c r="F13" s="133"/>
      <c r="G13" s="134"/>
      <c r="H13" s="134"/>
      <c r="I13" s="148"/>
      <c r="J13" s="133"/>
      <c r="K13" s="134"/>
      <c r="L13" s="134"/>
      <c r="M13" s="148"/>
      <c r="N13" s="149">
        <f t="shared" si="0"/>
        <v>0</v>
      </c>
      <c r="O13" s="150"/>
      <c r="P13" s="150"/>
      <c r="Q13" s="151"/>
      <c r="R13" s="133"/>
      <c r="S13" s="134"/>
      <c r="T13" s="134"/>
      <c r="U13" s="148"/>
      <c r="V13" s="133"/>
      <c r="W13" s="134"/>
      <c r="X13" s="134"/>
      <c r="Y13" s="148"/>
      <c r="Z13" s="161"/>
      <c r="AA13" s="161"/>
      <c r="AB13" s="161"/>
      <c r="AC13" s="161"/>
    </row>
    <row r="14" spans="1:29">
      <c r="A14" s="176">
        <v>44409</v>
      </c>
      <c r="B14" s="126"/>
      <c r="C14" s="126"/>
      <c r="D14" s="126"/>
      <c r="E14" s="171"/>
      <c r="F14" s="133"/>
      <c r="G14" s="134"/>
      <c r="H14" s="134"/>
      <c r="I14" s="148"/>
      <c r="J14" s="133"/>
      <c r="K14" s="134"/>
      <c r="L14" s="134"/>
      <c r="M14" s="148"/>
      <c r="N14" s="149">
        <f t="shared" si="0"/>
        <v>0</v>
      </c>
      <c r="O14" s="150"/>
      <c r="P14" s="150"/>
      <c r="Q14" s="151"/>
      <c r="R14" s="133"/>
      <c r="S14" s="134"/>
      <c r="T14" s="134"/>
      <c r="U14" s="148"/>
      <c r="V14" s="133"/>
      <c r="W14" s="134"/>
      <c r="X14" s="134"/>
      <c r="Y14" s="148"/>
      <c r="Z14" s="161"/>
      <c r="AA14" s="161"/>
      <c r="AB14" s="161"/>
      <c r="AC14" s="161"/>
    </row>
    <row r="15" spans="1:29">
      <c r="A15" s="176">
        <v>44440</v>
      </c>
      <c r="B15" s="126"/>
      <c r="C15" s="126"/>
      <c r="D15" s="126"/>
      <c r="E15" s="171"/>
      <c r="F15" s="133"/>
      <c r="G15" s="134"/>
      <c r="H15" s="134"/>
      <c r="I15" s="148"/>
      <c r="J15" s="133"/>
      <c r="K15" s="134"/>
      <c r="L15" s="134"/>
      <c r="M15" s="148"/>
      <c r="N15" s="149">
        <f t="shared" si="0"/>
        <v>0</v>
      </c>
      <c r="O15" s="150"/>
      <c r="P15" s="150"/>
      <c r="Q15" s="151"/>
      <c r="R15" s="133"/>
      <c r="S15" s="134"/>
      <c r="T15" s="134"/>
      <c r="U15" s="148"/>
      <c r="V15" s="133"/>
      <c r="W15" s="134"/>
      <c r="X15" s="134"/>
      <c r="Y15" s="148"/>
      <c r="Z15" s="161"/>
      <c r="AA15" s="161"/>
      <c r="AB15" s="161"/>
      <c r="AC15" s="161"/>
    </row>
    <row r="16" spans="1:29">
      <c r="A16" s="176">
        <v>44470</v>
      </c>
      <c r="B16" s="126"/>
      <c r="C16" s="126"/>
      <c r="D16" s="126"/>
      <c r="E16" s="171"/>
      <c r="F16" s="133"/>
      <c r="G16" s="134"/>
      <c r="H16" s="134"/>
      <c r="I16" s="148"/>
      <c r="J16" s="133"/>
      <c r="K16" s="134"/>
      <c r="L16" s="134"/>
      <c r="M16" s="148"/>
      <c r="N16" s="149">
        <f t="shared" si="0"/>
        <v>0</v>
      </c>
      <c r="O16" s="150"/>
      <c r="P16" s="150"/>
      <c r="Q16" s="151"/>
      <c r="R16" s="133"/>
      <c r="S16" s="134"/>
      <c r="T16" s="134"/>
      <c r="U16" s="148"/>
      <c r="V16" s="133"/>
      <c r="W16" s="134"/>
      <c r="X16" s="134"/>
      <c r="Y16" s="148"/>
      <c r="Z16" s="161"/>
      <c r="AA16" s="161"/>
      <c r="AB16" s="161"/>
      <c r="AC16" s="161"/>
    </row>
    <row r="17" spans="1:29">
      <c r="A17" s="176">
        <v>44501</v>
      </c>
      <c r="B17" s="126"/>
      <c r="C17" s="126"/>
      <c r="D17" s="126"/>
      <c r="E17" s="171"/>
      <c r="F17" s="133"/>
      <c r="G17" s="134"/>
      <c r="H17" s="134"/>
      <c r="I17" s="148"/>
      <c r="J17" s="133"/>
      <c r="K17" s="134"/>
      <c r="L17" s="134"/>
      <c r="M17" s="148"/>
      <c r="N17" s="149">
        <f t="shared" si="0"/>
        <v>0</v>
      </c>
      <c r="O17" s="150"/>
      <c r="P17" s="150"/>
      <c r="Q17" s="151"/>
      <c r="R17" s="133"/>
      <c r="S17" s="134"/>
      <c r="T17" s="134"/>
      <c r="U17" s="148"/>
      <c r="V17" s="133"/>
      <c r="W17" s="134"/>
      <c r="X17" s="134"/>
      <c r="Y17" s="148"/>
      <c r="Z17" s="161"/>
      <c r="AA17" s="161"/>
      <c r="AB17" s="161"/>
      <c r="AC17" s="161"/>
    </row>
    <row r="18" spans="1:29">
      <c r="A18" s="176">
        <v>44531</v>
      </c>
      <c r="B18" s="126"/>
      <c r="C18" s="126"/>
      <c r="D18" s="126"/>
      <c r="E18" s="171"/>
      <c r="F18" s="133"/>
      <c r="G18" s="134"/>
      <c r="H18" s="134"/>
      <c r="I18" s="148"/>
      <c r="J18" s="133"/>
      <c r="K18" s="134"/>
      <c r="L18" s="134"/>
      <c r="M18" s="148"/>
      <c r="N18" s="149">
        <f t="shared" si="0"/>
        <v>0</v>
      </c>
      <c r="O18" s="150"/>
      <c r="P18" s="150"/>
      <c r="Q18" s="151"/>
      <c r="R18" s="133"/>
      <c r="S18" s="134"/>
      <c r="T18" s="134"/>
      <c r="U18" s="148"/>
      <c r="V18" s="133"/>
      <c r="W18" s="134"/>
      <c r="X18" s="134"/>
      <c r="Y18" s="148"/>
      <c r="Z18" s="161"/>
      <c r="AA18" s="161"/>
      <c r="AB18" s="161"/>
      <c r="AC18" s="161"/>
    </row>
    <row r="19" spans="1:29">
      <c r="A19" s="125" t="s">
        <v>86</v>
      </c>
      <c r="B19" s="126"/>
      <c r="C19" s="126"/>
      <c r="D19" s="126"/>
      <c r="E19" s="171"/>
      <c r="F19" s="152"/>
      <c r="G19" s="153"/>
      <c r="H19" s="153"/>
      <c r="I19" s="154"/>
      <c r="J19" s="152"/>
      <c r="K19" s="153"/>
      <c r="L19" s="153"/>
      <c r="M19" s="154"/>
      <c r="N19" s="149">
        <f>SUM(N7:N18)</f>
        <v>0</v>
      </c>
      <c r="O19" s="150"/>
      <c r="P19" s="150"/>
      <c r="Q19" s="151"/>
      <c r="R19" s="149">
        <f>SUM(R7:R18)</f>
        <v>0</v>
      </c>
      <c r="S19" s="150"/>
      <c r="T19" s="150"/>
      <c r="U19" s="151"/>
      <c r="V19" s="149">
        <f>SUM(V7:V18)</f>
        <v>0</v>
      </c>
      <c r="W19" s="150"/>
      <c r="X19" s="150"/>
      <c r="Y19" s="151"/>
      <c r="Z19" s="162">
        <f>SUM(Z7:Z18)</f>
        <v>0</v>
      </c>
      <c r="AA19" s="162"/>
      <c r="AB19" s="162"/>
      <c r="AC19" s="162"/>
    </row>
    <row r="20" spans="1:29">
      <c r="A20" s="172" t="s">
        <v>87</v>
      </c>
      <c r="B20" s="173"/>
      <c r="C20" s="173"/>
      <c r="D20" s="173"/>
      <c r="E20" s="174"/>
      <c r="F20" s="133"/>
      <c r="G20" s="134"/>
      <c r="H20" s="134"/>
      <c r="I20" s="148"/>
      <c r="J20" s="133"/>
      <c r="K20" s="134"/>
      <c r="L20" s="134"/>
      <c r="M20" s="148"/>
      <c r="N20" s="149">
        <f>F20+J20</f>
        <v>0</v>
      </c>
      <c r="O20" s="150"/>
      <c r="P20" s="150"/>
      <c r="Q20" s="151"/>
      <c r="R20" s="133"/>
      <c r="S20" s="134"/>
      <c r="T20" s="134"/>
      <c r="U20" s="148"/>
      <c r="V20" s="133"/>
      <c r="W20" s="134"/>
      <c r="X20" s="134"/>
      <c r="Y20" s="148"/>
      <c r="Z20" s="133"/>
      <c r="AA20" s="134"/>
      <c r="AB20" s="134"/>
      <c r="AC20" s="148"/>
    </row>
    <row r="21" spans="1:29" ht="19.5" thickBot="1">
      <c r="A21" s="125" t="s">
        <v>66</v>
      </c>
      <c r="B21" s="126"/>
      <c r="C21" s="126"/>
      <c r="D21" s="126"/>
      <c r="E21" s="171"/>
      <c r="F21" s="152"/>
      <c r="G21" s="153"/>
      <c r="H21" s="153"/>
      <c r="I21" s="154"/>
      <c r="J21" s="152"/>
      <c r="K21" s="153"/>
      <c r="L21" s="153"/>
      <c r="M21" s="154"/>
      <c r="N21" s="155" t="str">
        <f>IFERROR(ROUNDDOWN((1-N19/N20),2),"")</f>
        <v/>
      </c>
      <c r="O21" s="156"/>
      <c r="P21" s="156"/>
      <c r="Q21" s="157"/>
      <c r="R21" s="158" t="str">
        <f>IFERROR(ROUNDDOWN((1-R19/R20),2),"")</f>
        <v/>
      </c>
      <c r="S21" s="159"/>
      <c r="T21" s="159"/>
      <c r="U21" s="160"/>
      <c r="V21" s="158" t="str">
        <f t="shared" ref="V21" si="1">IFERROR(ROUNDDOWN((1-V19/V20),2),"")</f>
        <v/>
      </c>
      <c r="W21" s="159"/>
      <c r="X21" s="159"/>
      <c r="Y21" s="160"/>
      <c r="Z21" s="158" t="str">
        <f t="shared" ref="Z21" si="2">IFERROR(ROUNDDOWN((1-Z19/Z20),2),"")</f>
        <v/>
      </c>
      <c r="AA21" s="159"/>
      <c r="AB21" s="159"/>
      <c r="AC21" s="160"/>
    </row>
    <row r="22" spans="1:29" ht="19.5" thickBot="1">
      <c r="A22" s="172" t="s">
        <v>88</v>
      </c>
      <c r="B22" s="173"/>
      <c r="C22" s="173"/>
      <c r="D22" s="173"/>
      <c r="E22" s="174"/>
      <c r="F22" s="133"/>
      <c r="G22" s="134"/>
      <c r="H22" s="134"/>
      <c r="I22" s="148"/>
      <c r="J22" s="133"/>
      <c r="K22" s="134"/>
      <c r="L22" s="134"/>
      <c r="M22" s="134"/>
      <c r="N22" s="135">
        <f>F22+J22</f>
        <v>0</v>
      </c>
      <c r="O22" s="136"/>
      <c r="P22" s="136"/>
      <c r="Q22" s="137"/>
      <c r="R22" s="130"/>
      <c r="S22" s="131"/>
      <c r="T22" s="131"/>
      <c r="U22" s="132"/>
      <c r="V22" s="130"/>
      <c r="W22" s="131"/>
      <c r="X22" s="131"/>
      <c r="Y22" s="132"/>
      <c r="Z22" s="138"/>
      <c r="AA22" s="139"/>
      <c r="AB22" s="139"/>
      <c r="AC22" s="140"/>
    </row>
    <row r="24" spans="1:29" ht="18.75" customHeight="1" thickBot="1">
      <c r="A24" s="120"/>
      <c r="B24" s="121"/>
      <c r="C24" s="121"/>
      <c r="D24" s="121"/>
      <c r="E24" s="122"/>
      <c r="F24" s="120" t="s">
        <v>65</v>
      </c>
      <c r="G24" s="121"/>
      <c r="H24" s="121"/>
      <c r="I24" s="122"/>
      <c r="J24" s="123" t="s">
        <v>64</v>
      </c>
      <c r="K24" s="123"/>
      <c r="L24" s="123"/>
      <c r="M24" s="123"/>
      <c r="R24" s="141" t="s">
        <v>63</v>
      </c>
      <c r="S24" s="142"/>
      <c r="T24" s="142"/>
      <c r="U24" s="143"/>
      <c r="V24" s="113" t="s">
        <v>46</v>
      </c>
      <c r="W24" s="113"/>
      <c r="X24" s="113"/>
      <c r="Y24" s="113"/>
    </row>
    <row r="25" spans="1:29" ht="19.5" thickBot="1">
      <c r="A25" s="125" t="s">
        <v>80</v>
      </c>
      <c r="B25" s="126"/>
      <c r="C25" s="126"/>
      <c r="D25" s="126"/>
      <c r="E25" s="171"/>
      <c r="F25" s="114"/>
      <c r="G25" s="115"/>
      <c r="H25" s="115"/>
      <c r="I25" s="115"/>
      <c r="J25" s="117"/>
      <c r="K25" s="118"/>
      <c r="L25" s="118"/>
      <c r="M25" s="119"/>
      <c r="N25" s="49" t="s">
        <v>62</v>
      </c>
      <c r="O25" s="49"/>
      <c r="P25" s="49"/>
      <c r="Q25" s="49"/>
      <c r="R25" s="144"/>
      <c r="S25" s="145"/>
      <c r="T25" s="145"/>
      <c r="U25" s="146"/>
      <c r="V25" s="147"/>
      <c r="W25" s="147"/>
      <c r="X25" s="147"/>
      <c r="Y25" s="147"/>
    </row>
    <row r="26" spans="1:29">
      <c r="A26" s="120" t="s">
        <v>61</v>
      </c>
      <c r="B26" s="121"/>
      <c r="C26" s="121"/>
      <c r="D26" s="121"/>
      <c r="E26" s="122"/>
      <c r="F26" s="114"/>
      <c r="G26" s="115"/>
      <c r="H26" s="115"/>
      <c r="I26" s="116"/>
      <c r="L26" s="50"/>
      <c r="R26" s="125" t="s">
        <v>60</v>
      </c>
      <c r="S26" s="126"/>
      <c r="T26" s="126"/>
      <c r="U26" s="126"/>
      <c r="V26" s="51">
        <v>10</v>
      </c>
      <c r="W26" s="107" t="s">
        <v>72</v>
      </c>
      <c r="X26" s="107"/>
      <c r="Y26" s="52">
        <v>10</v>
      </c>
      <c r="Z26" s="49" t="str">
        <f>IF(F25&lt;=3000000,"★","")</f>
        <v>★</v>
      </c>
      <c r="AA26" s="49"/>
      <c r="AB26" s="49"/>
      <c r="AC26" s="49"/>
    </row>
    <row r="27" spans="1:29">
      <c r="A27" s="120" t="s">
        <v>59</v>
      </c>
      <c r="B27" s="121"/>
      <c r="C27" s="121"/>
      <c r="D27" s="121"/>
      <c r="E27" s="122"/>
      <c r="F27" s="114"/>
      <c r="G27" s="115"/>
      <c r="H27" s="115"/>
      <c r="I27" s="116"/>
      <c r="R27" s="125" t="s">
        <v>58</v>
      </c>
      <c r="S27" s="126"/>
      <c r="T27" s="126"/>
      <c r="U27" s="126"/>
      <c r="V27" s="51">
        <v>10</v>
      </c>
      <c r="W27" s="107" t="s">
        <v>72</v>
      </c>
      <c r="X27" s="107"/>
      <c r="Y27" s="52">
        <v>8</v>
      </c>
      <c r="Z27" s="49" t="str">
        <f>IF(AND(F25&lt;=4000000,F25&gt;3000000),"★","")</f>
        <v/>
      </c>
      <c r="AA27" s="49"/>
      <c r="AB27" s="49"/>
      <c r="AC27" s="49"/>
    </row>
    <row r="28" spans="1:29">
      <c r="A28" s="120" t="s">
        <v>57</v>
      </c>
      <c r="B28" s="121"/>
      <c r="C28" s="121"/>
      <c r="D28" s="121"/>
      <c r="E28" s="122"/>
      <c r="F28" s="114"/>
      <c r="G28" s="115"/>
      <c r="H28" s="115"/>
      <c r="I28" s="116"/>
      <c r="R28" s="125" t="s">
        <v>56</v>
      </c>
      <c r="S28" s="126"/>
      <c r="T28" s="126"/>
      <c r="U28" s="126"/>
      <c r="V28" s="51">
        <v>10</v>
      </c>
      <c r="W28" s="107" t="s">
        <v>72</v>
      </c>
      <c r="X28" s="107"/>
      <c r="Y28" s="52">
        <v>6</v>
      </c>
      <c r="Z28" s="49" t="str">
        <f>IF(AND(F25&lt;=5500000,F25&gt;4000000),"★","")</f>
        <v/>
      </c>
      <c r="AA28" s="49"/>
      <c r="AB28" s="49"/>
      <c r="AC28" s="49"/>
    </row>
    <row r="29" spans="1:29">
      <c r="A29" s="120" t="s">
        <v>55</v>
      </c>
      <c r="B29" s="121"/>
      <c r="C29" s="121"/>
      <c r="D29" s="121"/>
      <c r="E29" s="122"/>
      <c r="F29" s="114"/>
      <c r="G29" s="115"/>
      <c r="H29" s="115"/>
      <c r="I29" s="116"/>
      <c r="R29" s="125" t="s">
        <v>54</v>
      </c>
      <c r="S29" s="126"/>
      <c r="T29" s="126"/>
      <c r="U29" s="126"/>
      <c r="V29" s="51">
        <v>10</v>
      </c>
      <c r="W29" s="108" t="s">
        <v>72</v>
      </c>
      <c r="X29" s="108"/>
      <c r="Y29" s="53">
        <v>4</v>
      </c>
      <c r="Z29" s="49" t="str">
        <f>IF(AND(F25&lt;=7500000,F25&gt;5500000),"★","")</f>
        <v/>
      </c>
      <c r="AA29" s="49"/>
      <c r="AB29" s="49"/>
      <c r="AC29" s="49"/>
    </row>
    <row r="30" spans="1:29">
      <c r="A30" s="120" t="s">
        <v>53</v>
      </c>
      <c r="B30" s="121"/>
      <c r="C30" s="121"/>
      <c r="D30" s="121"/>
      <c r="E30" s="122"/>
      <c r="F30" s="114"/>
      <c r="G30" s="115"/>
      <c r="H30" s="115"/>
      <c r="I30" s="116"/>
      <c r="R30" s="125" t="s">
        <v>52</v>
      </c>
      <c r="S30" s="126"/>
      <c r="T30" s="126"/>
      <c r="U30" s="126"/>
      <c r="V30" s="51">
        <v>10</v>
      </c>
      <c r="W30" s="107" t="s">
        <v>72</v>
      </c>
      <c r="X30" s="107"/>
      <c r="Y30" s="52">
        <v>2</v>
      </c>
      <c r="Z30" s="49" t="str">
        <f>IF(AND(F25&lt;=10000000,F25&gt;7500000),"★","")</f>
        <v/>
      </c>
      <c r="AA30" s="49"/>
      <c r="AB30" s="49"/>
      <c r="AC30" s="49"/>
    </row>
    <row r="31" spans="1:29">
      <c r="A31" s="120" t="s">
        <v>51</v>
      </c>
      <c r="B31" s="121"/>
      <c r="C31" s="121"/>
      <c r="D31" s="121"/>
      <c r="E31" s="122"/>
      <c r="F31" s="114"/>
      <c r="G31" s="115"/>
      <c r="H31" s="115"/>
      <c r="I31" s="116"/>
      <c r="R31" s="125" t="s">
        <v>50</v>
      </c>
      <c r="S31" s="126"/>
      <c r="T31" s="126"/>
      <c r="U31" s="126"/>
      <c r="V31" s="124" t="s">
        <v>71</v>
      </c>
      <c r="W31" s="124"/>
      <c r="X31" s="124"/>
      <c r="Y31" s="124"/>
      <c r="Z31" s="54" t="str">
        <f>IF(F25&gt;10000000,"対象外","")</f>
        <v/>
      </c>
      <c r="AA31" s="54"/>
      <c r="AB31" s="54"/>
      <c r="AC31" s="54"/>
    </row>
    <row r="32" spans="1:29">
      <c r="A32" s="50"/>
      <c r="B32" s="50"/>
      <c r="C32" s="50"/>
      <c r="D32" s="50"/>
      <c r="E32" s="50"/>
      <c r="F32" s="112">
        <f>SUM(F25:F31)</f>
        <v>0</v>
      </c>
      <c r="G32" s="112"/>
      <c r="H32" s="112"/>
      <c r="I32" s="112"/>
      <c r="J32" s="55" t="s">
        <v>49</v>
      </c>
      <c r="K32" s="55"/>
      <c r="L32" s="55"/>
      <c r="M32" s="55"/>
      <c r="R32" s="141" t="s">
        <v>81</v>
      </c>
      <c r="S32" s="142"/>
      <c r="T32" s="142"/>
      <c r="U32" s="143"/>
      <c r="V32" s="96" t="str">
        <f>IF(F25-J25&lt;4000000,"OK","NG")</f>
        <v>OK</v>
      </c>
      <c r="W32" s="96"/>
      <c r="X32" s="96"/>
      <c r="Y32" s="96"/>
    </row>
    <row r="33" spans="1:29">
      <c r="A33" s="50"/>
      <c r="B33" s="50"/>
      <c r="C33" s="50"/>
      <c r="D33" s="50"/>
      <c r="E33" s="50"/>
      <c r="F33" s="56"/>
      <c r="G33" s="56"/>
      <c r="H33" s="56"/>
      <c r="I33" s="56"/>
      <c r="R33" s="144"/>
      <c r="S33" s="145"/>
      <c r="T33" s="145"/>
      <c r="U33" s="146"/>
      <c r="V33" s="96"/>
      <c r="W33" s="96"/>
      <c r="X33" s="96"/>
      <c r="Y33" s="96"/>
    </row>
    <row r="34" spans="1:29">
      <c r="A34" s="50"/>
      <c r="B34" s="50"/>
      <c r="C34" s="50"/>
      <c r="D34" s="50"/>
      <c r="E34" s="50"/>
    </row>
    <row r="35" spans="1:29">
      <c r="B35" s="113" t="s">
        <v>48</v>
      </c>
      <c r="C35" s="113"/>
      <c r="D35" s="113"/>
      <c r="E35" s="113"/>
      <c r="J35" s="113" t="s">
        <v>47</v>
      </c>
      <c r="K35" s="113"/>
      <c r="L35" s="113"/>
      <c r="M35" s="113"/>
      <c r="R35" s="113" t="s">
        <v>46</v>
      </c>
      <c r="S35" s="113"/>
      <c r="T35" s="113"/>
      <c r="U35" s="113"/>
    </row>
    <row r="36" spans="1:29" ht="19.5" thickBot="1">
      <c r="B36" s="113"/>
      <c r="C36" s="113"/>
      <c r="D36" s="113"/>
      <c r="E36" s="113"/>
      <c r="J36" s="113"/>
      <c r="K36" s="113"/>
      <c r="L36" s="113"/>
      <c r="M36" s="113"/>
      <c r="R36" s="113"/>
      <c r="S36" s="113"/>
      <c r="T36" s="113"/>
      <c r="U36" s="113"/>
    </row>
    <row r="37" spans="1:29">
      <c r="B37" s="170"/>
      <c r="C37" s="170"/>
      <c r="D37" s="170"/>
      <c r="E37" s="170"/>
      <c r="F37" s="109" t="s">
        <v>45</v>
      </c>
      <c r="G37" s="110"/>
      <c r="H37" s="110"/>
      <c r="I37" s="110"/>
      <c r="J37" s="111">
        <f>J25</f>
        <v>0</v>
      </c>
      <c r="K37" s="111"/>
      <c r="L37" s="111"/>
      <c r="M37" s="111"/>
      <c r="N37" s="110" t="s">
        <v>45</v>
      </c>
      <c r="O37" s="110"/>
      <c r="P37" s="110"/>
      <c r="Q37" s="110"/>
      <c r="R37" s="96">
        <f>IF(Z26="★",10,IF(Z27="★",8,IF(Z28="★",6,IF(Z29="★",4,IF(Z30="★",2,0)))))</f>
        <v>10</v>
      </c>
      <c r="S37" s="96"/>
      <c r="T37" s="96"/>
      <c r="U37" s="96"/>
      <c r="V37" s="97" t="s">
        <v>44</v>
      </c>
      <c r="W37" s="98"/>
      <c r="X37" s="98"/>
      <c r="Y37" s="99"/>
      <c r="Z37" s="101" t="e">
        <f>IF(V32="OK",B37*(J37/J38)*(R37/R38),0)</f>
        <v>#DIV/0!</v>
      </c>
      <c r="AA37" s="102"/>
      <c r="AB37" s="102"/>
      <c r="AC37" s="103"/>
    </row>
    <row r="38" spans="1:29" ht="19.5" thickBot="1">
      <c r="B38" s="170"/>
      <c r="C38" s="170"/>
      <c r="D38" s="170"/>
      <c r="E38" s="170"/>
      <c r="F38" s="110"/>
      <c r="G38" s="110"/>
      <c r="H38" s="110"/>
      <c r="I38" s="110"/>
      <c r="J38" s="112">
        <f>F32</f>
        <v>0</v>
      </c>
      <c r="K38" s="112"/>
      <c r="L38" s="112"/>
      <c r="M38" s="112"/>
      <c r="N38" s="110"/>
      <c r="O38" s="110"/>
      <c r="P38" s="110"/>
      <c r="Q38" s="110"/>
      <c r="R38" s="96">
        <v>10</v>
      </c>
      <c r="S38" s="96"/>
      <c r="T38" s="96"/>
      <c r="U38" s="96"/>
      <c r="V38" s="100"/>
      <c r="W38" s="98"/>
      <c r="X38" s="98"/>
      <c r="Y38" s="99"/>
      <c r="Z38" s="104"/>
      <c r="AA38" s="105"/>
      <c r="AB38" s="105"/>
      <c r="AC38" s="106"/>
    </row>
    <row r="40" spans="1:29">
      <c r="B40" s="48" t="s">
        <v>79</v>
      </c>
    </row>
    <row r="41" spans="1:29">
      <c r="B41" s="48" t="s">
        <v>84</v>
      </c>
    </row>
    <row r="42" spans="1:29">
      <c r="B42" s="48" t="s">
        <v>83</v>
      </c>
    </row>
  </sheetData>
  <sheetProtection algorithmName="SHA-512" hashValue="iY5VVZQniYa0IDGhDgp02P8gtYG61Tc8cVEUZ5GCR7qZ/807rD8a7lxkd4+bv9bC0SCC6Uv9OdCMIXjCZFEOtQ==" saltValue="qZ2s7WqNrCx6RtIwEIMQew==" spinCount="100000" sheet="1" objects="1" scenarios="1"/>
  <mergeCells count="171">
    <mergeCell ref="A1:AC1"/>
    <mergeCell ref="R32:U33"/>
    <mergeCell ref="A15:E15"/>
    <mergeCell ref="A16:E16"/>
    <mergeCell ref="A17:E17"/>
    <mergeCell ref="A18:E18"/>
    <mergeCell ref="A19:E19"/>
    <mergeCell ref="A20:E20"/>
    <mergeCell ref="A6:E6"/>
    <mergeCell ref="A7:E7"/>
    <mergeCell ref="A8:E8"/>
    <mergeCell ref="A9:E9"/>
    <mergeCell ref="A10:E10"/>
    <mergeCell ref="A11:E11"/>
    <mergeCell ref="A12:E12"/>
    <mergeCell ref="A13:E13"/>
    <mergeCell ref="A14:E14"/>
    <mergeCell ref="A28:E28"/>
    <mergeCell ref="A29:E29"/>
    <mergeCell ref="A30:E30"/>
    <mergeCell ref="A31:E31"/>
    <mergeCell ref="J6:M6"/>
    <mergeCell ref="J8:M8"/>
    <mergeCell ref="J10:M10"/>
    <mergeCell ref="B35:E36"/>
    <mergeCell ref="B37:E38"/>
    <mergeCell ref="A21:E21"/>
    <mergeCell ref="A22:E22"/>
    <mergeCell ref="A24:E24"/>
    <mergeCell ref="A25:E25"/>
    <mergeCell ref="A26:E26"/>
    <mergeCell ref="A27:E27"/>
    <mergeCell ref="F18:I18"/>
    <mergeCell ref="F19:I19"/>
    <mergeCell ref="F20:I20"/>
    <mergeCell ref="F21:I21"/>
    <mergeCell ref="F22:I22"/>
    <mergeCell ref="F25:I25"/>
    <mergeCell ref="F26:I26"/>
    <mergeCell ref="F27:I27"/>
    <mergeCell ref="F28:I28"/>
    <mergeCell ref="F29:I29"/>
    <mergeCell ref="F30:I30"/>
    <mergeCell ref="F12:I12"/>
    <mergeCell ref="F13:I13"/>
    <mergeCell ref="F14:I14"/>
    <mergeCell ref="F15:I15"/>
    <mergeCell ref="F16:I16"/>
    <mergeCell ref="F17:I17"/>
    <mergeCell ref="F6:I6"/>
    <mergeCell ref="F7:I7"/>
    <mergeCell ref="F8:I8"/>
    <mergeCell ref="F9:I9"/>
    <mergeCell ref="F10:I10"/>
    <mergeCell ref="F11:I11"/>
    <mergeCell ref="N6:Q6"/>
    <mergeCell ref="R6:U6"/>
    <mergeCell ref="V6:Y6"/>
    <mergeCell ref="Z6:AC6"/>
    <mergeCell ref="J7:M7"/>
    <mergeCell ref="N7:Q7"/>
    <mergeCell ref="R7:U7"/>
    <mergeCell ref="V7:Y7"/>
    <mergeCell ref="Z7:AC7"/>
    <mergeCell ref="N8:Q8"/>
    <mergeCell ref="R8:U8"/>
    <mergeCell ref="V8:Y8"/>
    <mergeCell ref="Z8:AC8"/>
    <mergeCell ref="J9:M9"/>
    <mergeCell ref="N9:Q9"/>
    <mergeCell ref="R9:U9"/>
    <mergeCell ref="V9:Y9"/>
    <mergeCell ref="Z9:AC9"/>
    <mergeCell ref="N10:Q10"/>
    <mergeCell ref="R10:U10"/>
    <mergeCell ref="V10:Y10"/>
    <mergeCell ref="Z10:AC10"/>
    <mergeCell ref="J11:M11"/>
    <mergeCell ref="N11:Q11"/>
    <mergeCell ref="R11:U11"/>
    <mergeCell ref="V11:Y11"/>
    <mergeCell ref="Z11:AC11"/>
    <mergeCell ref="N12:Q12"/>
    <mergeCell ref="R12:U12"/>
    <mergeCell ref="V12:Y12"/>
    <mergeCell ref="Z12:AC12"/>
    <mergeCell ref="J13:M13"/>
    <mergeCell ref="N13:Q13"/>
    <mergeCell ref="R13:U13"/>
    <mergeCell ref="V13:Y13"/>
    <mergeCell ref="Z13:AC13"/>
    <mergeCell ref="J12:M12"/>
    <mergeCell ref="N14:Q14"/>
    <mergeCell ref="R14:U14"/>
    <mergeCell ref="V14:Y14"/>
    <mergeCell ref="Z14:AC14"/>
    <mergeCell ref="J15:M15"/>
    <mergeCell ref="N15:Q15"/>
    <mergeCell ref="R15:U15"/>
    <mergeCell ref="V15:Y15"/>
    <mergeCell ref="Z15:AC15"/>
    <mergeCell ref="J14:M14"/>
    <mergeCell ref="N16:Q16"/>
    <mergeCell ref="R16:U16"/>
    <mergeCell ref="V16:Y16"/>
    <mergeCell ref="Z16:AC16"/>
    <mergeCell ref="J17:M17"/>
    <mergeCell ref="N17:Q17"/>
    <mergeCell ref="R17:U17"/>
    <mergeCell ref="V17:Y17"/>
    <mergeCell ref="Z17:AC17"/>
    <mergeCell ref="J16:M16"/>
    <mergeCell ref="J18:M18"/>
    <mergeCell ref="N18:Q18"/>
    <mergeCell ref="R18:U18"/>
    <mergeCell ref="V18:Y18"/>
    <mergeCell ref="Z18:AC18"/>
    <mergeCell ref="J19:M19"/>
    <mergeCell ref="N19:Q19"/>
    <mergeCell ref="R19:U19"/>
    <mergeCell ref="V19:Y19"/>
    <mergeCell ref="Z19:AC19"/>
    <mergeCell ref="J22:M22"/>
    <mergeCell ref="N22:Q22"/>
    <mergeCell ref="V22:Y22"/>
    <mergeCell ref="Z22:AC22"/>
    <mergeCell ref="R24:U25"/>
    <mergeCell ref="V24:Y25"/>
    <mergeCell ref="J20:M20"/>
    <mergeCell ref="N20:Q20"/>
    <mergeCell ref="R20:U20"/>
    <mergeCell ref="Z20:AC20"/>
    <mergeCell ref="J21:M21"/>
    <mergeCell ref="N21:Q21"/>
    <mergeCell ref="R21:U21"/>
    <mergeCell ref="V20:Y20"/>
    <mergeCell ref="V21:Y21"/>
    <mergeCell ref="Z21:AC21"/>
    <mergeCell ref="R26:U26"/>
    <mergeCell ref="R27:U27"/>
    <mergeCell ref="R28:U28"/>
    <mergeCell ref="R29:U29"/>
    <mergeCell ref="R30:U30"/>
    <mergeCell ref="R31:U31"/>
    <mergeCell ref="V3:AC3"/>
    <mergeCell ref="R3:U3"/>
    <mergeCell ref="R22:U22"/>
    <mergeCell ref="K3:Q3"/>
    <mergeCell ref="G3:J3"/>
    <mergeCell ref="V37:Y38"/>
    <mergeCell ref="Z37:AC38"/>
    <mergeCell ref="W26:X26"/>
    <mergeCell ref="W27:X27"/>
    <mergeCell ref="W28:X28"/>
    <mergeCell ref="W29:X29"/>
    <mergeCell ref="W30:X30"/>
    <mergeCell ref="F37:I38"/>
    <mergeCell ref="J37:M37"/>
    <mergeCell ref="J38:M38"/>
    <mergeCell ref="R35:U36"/>
    <mergeCell ref="R37:U37"/>
    <mergeCell ref="R38:U38"/>
    <mergeCell ref="N37:Q38"/>
    <mergeCell ref="F31:I31"/>
    <mergeCell ref="F32:I32"/>
    <mergeCell ref="J25:M25"/>
    <mergeCell ref="F24:I24"/>
    <mergeCell ref="J24:M24"/>
    <mergeCell ref="J35:M36"/>
    <mergeCell ref="V32:Y33"/>
    <mergeCell ref="V31:Y31"/>
  </mergeCells>
  <phoneticPr fontId="9"/>
  <pageMargins left="0.7" right="0.7" top="0.75" bottom="0.75" header="0.3" footer="0.3"/>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収入申立書（ボツ）</vt:lpstr>
      <vt:lpstr>計算シート</vt:lpstr>
      <vt:lpstr>'収入申立書（ボツ）'!_Hlk41143291</vt:lpstr>
      <vt:lpstr>'収入申立書（ボツ）'!Print_Area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葵</dc:creator>
  <cp:lastModifiedBy>森　美江</cp:lastModifiedBy>
  <cp:lastPrinted>2020-07-02T01:09:44Z</cp:lastPrinted>
  <dcterms:created xsi:type="dcterms:W3CDTF">2020-06-15T07:38:44Z</dcterms:created>
  <dcterms:modified xsi:type="dcterms:W3CDTF">2021-07-26T04:08:54Z</dcterms:modified>
</cp:coreProperties>
</file>