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Ｈ29" sheetId="1" r:id="rId1"/>
    <sheet name="Ｈ28" sheetId="2" r:id="rId2"/>
    <sheet name="Ｈ27" sheetId="3" r:id="rId3"/>
    <sheet name="Ｈ26" sheetId="4" r:id="rId4"/>
    <sheet name="Ｈ25" sheetId="5" r:id="rId5"/>
    <sheet name="Ｈ２４" sheetId="6" r:id="rId6"/>
    <sheet name="Ｈ２３" sheetId="7" r:id="rId7"/>
    <sheet name="Ｈ２２" sheetId="8" r:id="rId8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rFont val="ＭＳ Ｐゴシック"/>
            <family val="3"/>
          </rPr>
          <t xml:space="preserve">就職者＋一時的な職についた者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rFont val="ＭＳ Ｐゴシック"/>
            <family val="3"/>
          </rPr>
          <t xml:space="preserve">就職者＋一時的な職についた者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rFont val="ＭＳ Ｐゴシック"/>
            <family val="3"/>
          </rPr>
          <t xml:space="preserve">就職者＋一時的な職についた者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rFont val="ＭＳ Ｐゴシック"/>
            <family val="3"/>
          </rPr>
          <t xml:space="preserve">就職者＋一時的な職についた者
</t>
        </r>
      </text>
    </comment>
  </commentList>
</comments>
</file>

<file path=xl/sharedStrings.xml><?xml version="1.0" encoding="utf-8"?>
<sst xmlns="http://schemas.openxmlformats.org/spreadsheetml/2006/main" count="240" uniqueCount="48">
  <si>
    <t>区分</t>
  </si>
  <si>
    <t>総数</t>
  </si>
  <si>
    <t>就職者</t>
  </si>
  <si>
    <t>Ａ</t>
  </si>
  <si>
    <t>Ｂ</t>
  </si>
  <si>
    <t>Ｃ</t>
  </si>
  <si>
    <t>就職率</t>
  </si>
  <si>
    <t>男子</t>
  </si>
  <si>
    <t>女子</t>
  </si>
  <si>
    <t>富山県</t>
  </si>
  <si>
    <t>左記以外の者</t>
  </si>
  <si>
    <t>専修学校等進学・入学者</t>
  </si>
  <si>
    <t>Ｄ</t>
  </si>
  <si>
    <t>総　数</t>
  </si>
  <si>
    <t>高校卒業後の進路状況</t>
  </si>
  <si>
    <t>大学等進学者</t>
  </si>
  <si>
    <t>大学進学率</t>
  </si>
  <si>
    <t>Ａ・Ｂのうち就職している者（再掲）</t>
  </si>
  <si>
    <t>Ａのうち大学（学部）進学者</t>
  </si>
  <si>
    <t>Ａのうち短大（本科）進学者</t>
  </si>
  <si>
    <t>／</t>
  </si>
  <si>
    <t>（人、% ）</t>
  </si>
  <si>
    <t>　　　（平成22年３月卒業）</t>
  </si>
  <si>
    <t>注釈：南砺市内の各高校卒業者の進路状況</t>
  </si>
  <si>
    <t>　　　（平成23年３月卒業）</t>
  </si>
  <si>
    <t>資料：平成２３年度学校基本調査</t>
  </si>
  <si>
    <t>資料：平成２２年度学校基本調査</t>
  </si>
  <si>
    <t>／</t>
  </si>
  <si>
    <t>死亡・
不詳</t>
  </si>
  <si>
    <t>E</t>
  </si>
  <si>
    <t>－</t>
  </si>
  <si>
    <t>-</t>
  </si>
  <si>
    <t>-</t>
  </si>
  <si>
    <t>-</t>
  </si>
  <si>
    <t>資料：平成25年度学校基本調査</t>
  </si>
  <si>
    <t>　　　（平成25年３月卒業）</t>
  </si>
  <si>
    <t>　　　（平成２４年３月卒業）</t>
  </si>
  <si>
    <t>資料：平成２４年度学校基本調査</t>
  </si>
  <si>
    <t>-</t>
  </si>
  <si>
    <t>-</t>
  </si>
  <si>
    <t>　　　（平成２６年３月卒業）</t>
  </si>
  <si>
    <t>資料：平成２６年度学校基本調査</t>
  </si>
  <si>
    <t>　　　（平成２７年３月卒業）</t>
  </si>
  <si>
    <t>資料：平成２７年度学校基本調査</t>
  </si>
  <si>
    <t>　　　（平成２８年３月卒業）</t>
  </si>
  <si>
    <t>資料：平成２８年度学校基本調査</t>
  </si>
  <si>
    <t>　　　（平成２９年３月卒業）</t>
  </si>
  <si>
    <t>資料：平成２９年度学校基本調査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</si>
</sst>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0_ "/>
    <numFmt numFmtId="180" formatCode="0.0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 diagonalUp="1">
      <left style="hair"/>
      <right style="hair"/>
      <top/>
      <bottom/>
      <diagonal style="hair"/>
    </border>
    <border diagonalUp="1">
      <left style="hair"/>
      <right style="hair"/>
      <top/>
      <bottom style="thin"/>
      <diagonal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hair"/>
      <right style="medium"/>
      <top style="medium"/>
      <bottom/>
    </border>
    <border diagonalUp="1">
      <left style="hair"/>
      <right style="medium"/>
      <top/>
      <bottom/>
      <diagonal style="hair"/>
    </border>
    <border>
      <left style="medium"/>
      <right/>
      <top/>
      <bottom style="thin"/>
    </border>
    <border diagonalUp="1">
      <left style="hair"/>
      <right style="medium"/>
      <top/>
      <bottom style="thin"/>
      <diagonal style="hair"/>
    </border>
    <border>
      <left style="medium"/>
      <right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8" fontId="0" fillId="0" borderId="17" xfId="48" applyNumberFormat="1" applyFont="1" applyBorder="1" applyAlignment="1">
      <alignment vertical="center"/>
    </xf>
    <xf numFmtId="178" fontId="0" fillId="0" borderId="19" xfId="48" applyNumberFormat="1" applyFont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0" fillId="0" borderId="31" xfId="48" applyFont="1" applyFill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46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54" t="s">
        <v>2</v>
      </c>
      <c r="F3" s="31" t="s">
        <v>10</v>
      </c>
      <c r="G3" s="56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5.75" thickBot="1">
      <c r="A4" s="60"/>
      <c r="B4" s="62"/>
      <c r="C4" s="55" t="s">
        <v>3</v>
      </c>
      <c r="D4" s="55" t="s">
        <v>4</v>
      </c>
      <c r="E4" s="55" t="s">
        <v>5</v>
      </c>
      <c r="F4" s="55" t="s">
        <v>12</v>
      </c>
      <c r="G4" s="55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f aca="true" t="shared" si="0" ref="B5:H5">B6+B7</f>
        <v>352</v>
      </c>
      <c r="C5" s="5">
        <f t="shared" si="0"/>
        <v>238</v>
      </c>
      <c r="D5" s="6">
        <f t="shared" si="0"/>
        <v>73</v>
      </c>
      <c r="E5" s="7">
        <f t="shared" si="0"/>
        <v>36</v>
      </c>
      <c r="F5" s="7">
        <f t="shared" si="0"/>
        <v>5</v>
      </c>
      <c r="G5" s="6">
        <f t="shared" si="0"/>
        <v>0</v>
      </c>
      <c r="H5" s="6">
        <f t="shared" si="0"/>
        <v>0</v>
      </c>
      <c r="I5" s="25">
        <f>C5/B5*100</f>
        <v>67.61363636363636</v>
      </c>
      <c r="J5" s="52">
        <f>(E5+H5)/B5*100</f>
        <v>10.227272727272728</v>
      </c>
      <c r="K5" s="7">
        <v>205</v>
      </c>
      <c r="L5" s="35">
        <v>33</v>
      </c>
    </row>
    <row r="6" spans="1:12" ht="19.5" customHeight="1">
      <c r="A6" s="36" t="s">
        <v>7</v>
      </c>
      <c r="B6" s="4">
        <v>130</v>
      </c>
      <c r="C6" s="4">
        <v>102</v>
      </c>
      <c r="D6" s="8">
        <v>18</v>
      </c>
      <c r="E6" s="9">
        <v>10</v>
      </c>
      <c r="F6" s="8">
        <v>0</v>
      </c>
      <c r="G6" s="8">
        <v>0</v>
      </c>
      <c r="H6" s="8">
        <v>0</v>
      </c>
      <c r="I6" s="26">
        <f>C6/B6*100</f>
        <v>78.46153846153847</v>
      </c>
      <c r="J6" s="21">
        <f>(E6+H6)/B6*100</f>
        <v>7.6923076923076925</v>
      </c>
      <c r="K6" s="28"/>
      <c r="L6" s="37"/>
    </row>
    <row r="7" spans="1:12" ht="19.5" customHeight="1">
      <c r="A7" s="38" t="s">
        <v>8</v>
      </c>
      <c r="B7" s="4">
        <v>222</v>
      </c>
      <c r="C7" s="10">
        <v>136</v>
      </c>
      <c r="D7" s="12">
        <v>55</v>
      </c>
      <c r="E7" s="12">
        <v>26</v>
      </c>
      <c r="F7" s="12">
        <v>5</v>
      </c>
      <c r="G7" s="11">
        <v>0</v>
      </c>
      <c r="H7" s="11">
        <v>0</v>
      </c>
      <c r="I7" s="26">
        <f>C7/B7*100</f>
        <v>61.261261261261254</v>
      </c>
      <c r="J7" s="21">
        <f>(E7+H7)/B7*100</f>
        <v>11.711711711711711</v>
      </c>
      <c r="K7" s="29"/>
      <c r="L7" s="39"/>
    </row>
    <row r="8" spans="1:12" ht="19.5" customHeight="1" thickBot="1">
      <c r="A8" s="53" t="s">
        <v>9</v>
      </c>
      <c r="B8" s="13">
        <v>9115</v>
      </c>
      <c r="C8" s="13">
        <v>4760</v>
      </c>
      <c r="D8" s="20">
        <v>2190</v>
      </c>
      <c r="E8" s="20">
        <v>2071</v>
      </c>
      <c r="F8" s="20">
        <v>94</v>
      </c>
      <c r="G8" s="24">
        <v>0</v>
      </c>
      <c r="H8" s="20">
        <v>7</v>
      </c>
      <c r="I8" s="22">
        <v>52.2</v>
      </c>
      <c r="J8" s="23">
        <v>22.3</v>
      </c>
      <c r="K8" s="19">
        <v>4047</v>
      </c>
      <c r="L8" s="41">
        <v>645</v>
      </c>
    </row>
    <row r="10" ht="13.5">
      <c r="A10" t="s">
        <v>47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44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49" t="s">
        <v>2</v>
      </c>
      <c r="F3" s="31" t="s">
        <v>10</v>
      </c>
      <c r="G3" s="51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5.75" thickBot="1">
      <c r="A4" s="60"/>
      <c r="B4" s="62"/>
      <c r="C4" s="50" t="s">
        <v>3</v>
      </c>
      <c r="D4" s="50" t="s">
        <v>4</v>
      </c>
      <c r="E4" s="50" t="s">
        <v>5</v>
      </c>
      <c r="F4" s="50" t="s">
        <v>12</v>
      </c>
      <c r="G4" s="50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f aca="true" t="shared" si="0" ref="B5:H5">B6+B7</f>
        <v>409</v>
      </c>
      <c r="C5" s="5">
        <f t="shared" si="0"/>
        <v>278</v>
      </c>
      <c r="D5" s="6">
        <f t="shared" si="0"/>
        <v>84</v>
      </c>
      <c r="E5" s="7">
        <f t="shared" si="0"/>
        <v>45</v>
      </c>
      <c r="F5" s="7">
        <f t="shared" si="0"/>
        <v>2</v>
      </c>
      <c r="G5" s="6">
        <f t="shared" si="0"/>
        <v>0</v>
      </c>
      <c r="H5" s="6">
        <f t="shared" si="0"/>
        <v>0</v>
      </c>
      <c r="I5" s="25">
        <f>C5/B5*100</f>
        <v>67.97066014669927</v>
      </c>
      <c r="J5" s="52">
        <f>(E5+H5)/B5*100</f>
        <v>11.00244498777506</v>
      </c>
      <c r="K5" s="7">
        <v>237</v>
      </c>
      <c r="L5" s="35">
        <v>41</v>
      </c>
    </row>
    <row r="6" spans="1:12" ht="19.5" customHeight="1">
      <c r="A6" s="36" t="s">
        <v>7</v>
      </c>
      <c r="B6" s="4">
        <f>SUM(C6:G6)</f>
        <v>173</v>
      </c>
      <c r="C6" s="4">
        <v>122</v>
      </c>
      <c r="D6" s="8">
        <v>27</v>
      </c>
      <c r="E6" s="9">
        <v>23</v>
      </c>
      <c r="F6" s="8">
        <v>1</v>
      </c>
      <c r="G6" s="8">
        <v>0</v>
      </c>
      <c r="H6" s="8">
        <v>0</v>
      </c>
      <c r="I6" s="26">
        <f>C6/B6*100</f>
        <v>70.52023121387283</v>
      </c>
      <c r="J6" s="21">
        <f>(E6+H6)/B6*100</f>
        <v>13.294797687861271</v>
      </c>
      <c r="K6" s="28"/>
      <c r="L6" s="37"/>
    </row>
    <row r="7" spans="1:12" ht="19.5" customHeight="1">
      <c r="A7" s="38" t="s">
        <v>8</v>
      </c>
      <c r="B7" s="4">
        <f>SUM(C7:G7)</f>
        <v>236</v>
      </c>
      <c r="C7" s="10">
        <v>156</v>
      </c>
      <c r="D7" s="12">
        <v>57</v>
      </c>
      <c r="E7" s="12">
        <v>22</v>
      </c>
      <c r="F7" s="12">
        <v>1</v>
      </c>
      <c r="G7" s="11">
        <v>0</v>
      </c>
      <c r="H7" s="11">
        <v>0</v>
      </c>
      <c r="I7" s="26">
        <f>C7/B7*100</f>
        <v>66.10169491525424</v>
      </c>
      <c r="J7" s="21">
        <f>(E7+H7)/B7*100</f>
        <v>9.322033898305085</v>
      </c>
      <c r="K7" s="29"/>
      <c r="L7" s="39"/>
    </row>
    <row r="8" spans="1:12" ht="19.5" customHeight="1" thickBot="1">
      <c r="A8" s="48" t="s">
        <v>9</v>
      </c>
      <c r="B8" s="13">
        <f>SUM(C8:G8)</f>
        <v>9161</v>
      </c>
      <c r="C8" s="13">
        <v>4762</v>
      </c>
      <c r="D8" s="20">
        <v>2156</v>
      </c>
      <c r="E8" s="20">
        <v>2116</v>
      </c>
      <c r="F8" s="20">
        <v>127</v>
      </c>
      <c r="G8" s="24">
        <v>0</v>
      </c>
      <c r="H8" s="20">
        <v>9</v>
      </c>
      <c r="I8" s="22">
        <v>52</v>
      </c>
      <c r="J8" s="23">
        <v>22.8</v>
      </c>
      <c r="K8" s="19">
        <v>4017</v>
      </c>
      <c r="L8" s="41">
        <v>655</v>
      </c>
    </row>
    <row r="10" ht="13.5">
      <c r="A10" t="s">
        <v>45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42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45" t="s">
        <v>2</v>
      </c>
      <c r="F3" s="31" t="s">
        <v>10</v>
      </c>
      <c r="G3" s="47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5.75" thickBot="1">
      <c r="A4" s="60"/>
      <c r="B4" s="62"/>
      <c r="C4" s="46" t="s">
        <v>3</v>
      </c>
      <c r="D4" s="46" t="s">
        <v>4</v>
      </c>
      <c r="E4" s="46" t="s">
        <v>5</v>
      </c>
      <c r="F4" s="46" t="s">
        <v>12</v>
      </c>
      <c r="G4" s="46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f aca="true" t="shared" si="0" ref="B5:H5">B6+B7</f>
        <v>402</v>
      </c>
      <c r="C5" s="5">
        <f t="shared" si="0"/>
        <v>273</v>
      </c>
      <c r="D5" s="6">
        <f t="shared" si="0"/>
        <v>94</v>
      </c>
      <c r="E5" s="7">
        <f t="shared" si="0"/>
        <v>33</v>
      </c>
      <c r="F5" s="7">
        <f t="shared" si="0"/>
        <v>2</v>
      </c>
      <c r="G5" s="6">
        <f t="shared" si="0"/>
        <v>0</v>
      </c>
      <c r="H5" s="6">
        <f t="shared" si="0"/>
        <v>0</v>
      </c>
      <c r="I5" s="25">
        <f>C5/B5*100</f>
        <v>67.91044776119402</v>
      </c>
      <c r="J5" s="52">
        <f>(E5+H5)/B5*100</f>
        <v>8.208955223880597</v>
      </c>
      <c r="K5" s="7">
        <v>228</v>
      </c>
      <c r="L5" s="35">
        <v>45</v>
      </c>
    </row>
    <row r="6" spans="1:12" ht="19.5" customHeight="1">
      <c r="A6" s="36" t="s">
        <v>7</v>
      </c>
      <c r="B6" s="4">
        <f>SUM(C6:G6)</f>
        <v>161</v>
      </c>
      <c r="C6" s="4">
        <v>116</v>
      </c>
      <c r="D6" s="8">
        <v>32</v>
      </c>
      <c r="E6" s="9">
        <v>11</v>
      </c>
      <c r="F6" s="8">
        <v>2</v>
      </c>
      <c r="G6" s="8">
        <v>0</v>
      </c>
      <c r="H6" s="8">
        <v>0</v>
      </c>
      <c r="I6" s="26">
        <f>C6/B6*100</f>
        <v>72.04968944099379</v>
      </c>
      <c r="J6" s="21">
        <f>(E6+H6)/B6*100</f>
        <v>6.832298136645963</v>
      </c>
      <c r="K6" s="28"/>
      <c r="L6" s="37"/>
    </row>
    <row r="7" spans="1:12" ht="19.5" customHeight="1">
      <c r="A7" s="38" t="s">
        <v>8</v>
      </c>
      <c r="B7" s="4">
        <f>SUM(C7:G7)</f>
        <v>241</v>
      </c>
      <c r="C7" s="10">
        <v>157</v>
      </c>
      <c r="D7" s="12">
        <v>62</v>
      </c>
      <c r="E7" s="12">
        <v>22</v>
      </c>
      <c r="F7" s="12">
        <v>0</v>
      </c>
      <c r="G7" s="11">
        <v>0</v>
      </c>
      <c r="H7" s="11">
        <v>0</v>
      </c>
      <c r="I7" s="26">
        <f>C7/B7*100</f>
        <v>65.14522821576763</v>
      </c>
      <c r="J7" s="21">
        <f>(E7+H7)/B7*100</f>
        <v>9.12863070539419</v>
      </c>
      <c r="K7" s="29"/>
      <c r="L7" s="39"/>
    </row>
    <row r="8" spans="1:12" ht="19.5" customHeight="1" thickBot="1">
      <c r="A8" s="44" t="s">
        <v>9</v>
      </c>
      <c r="B8" s="13">
        <f>SUM(C8:G8)</f>
        <v>9365</v>
      </c>
      <c r="C8" s="13">
        <v>4870</v>
      </c>
      <c r="D8" s="20">
        <v>2288</v>
      </c>
      <c r="E8" s="20">
        <v>2100</v>
      </c>
      <c r="F8" s="20">
        <v>107</v>
      </c>
      <c r="G8" s="24">
        <v>0</v>
      </c>
      <c r="H8" s="20">
        <v>18</v>
      </c>
      <c r="I8" s="22">
        <v>52</v>
      </c>
      <c r="J8" s="23">
        <v>22.2</v>
      </c>
      <c r="K8" s="19">
        <v>4086</v>
      </c>
      <c r="L8" s="41">
        <v>710</v>
      </c>
    </row>
    <row r="10" ht="13.5">
      <c r="A10" t="s">
        <v>43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40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32" t="s">
        <v>2</v>
      </c>
      <c r="F3" s="31" t="s">
        <v>10</v>
      </c>
      <c r="G3" s="33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5.75" thickBot="1">
      <c r="A4" s="60"/>
      <c r="B4" s="62"/>
      <c r="C4" s="30" t="s">
        <v>3</v>
      </c>
      <c r="D4" s="30" t="s">
        <v>4</v>
      </c>
      <c r="E4" s="30" t="s">
        <v>5</v>
      </c>
      <c r="F4" s="30" t="s">
        <v>12</v>
      </c>
      <c r="G4" s="30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f aca="true" t="shared" si="0" ref="B5:H5">B6+B7</f>
        <v>409</v>
      </c>
      <c r="C5" s="5">
        <f t="shared" si="0"/>
        <v>283</v>
      </c>
      <c r="D5" s="6">
        <f t="shared" si="0"/>
        <v>93</v>
      </c>
      <c r="E5" s="7">
        <f t="shared" si="0"/>
        <v>31</v>
      </c>
      <c r="F5" s="7">
        <f t="shared" si="0"/>
        <v>2</v>
      </c>
      <c r="G5" s="6">
        <f t="shared" si="0"/>
        <v>0</v>
      </c>
      <c r="H5" s="6">
        <f t="shared" si="0"/>
        <v>2</v>
      </c>
      <c r="I5" s="25">
        <f>C5/B5*100</f>
        <v>69.19315403422983</v>
      </c>
      <c r="J5" s="27">
        <f>(E5+H5)/B5*100</f>
        <v>8.06845965770171</v>
      </c>
      <c r="K5" s="7">
        <v>220</v>
      </c>
      <c r="L5" s="35">
        <v>62</v>
      </c>
    </row>
    <row r="6" spans="1:12" ht="19.5" customHeight="1">
      <c r="A6" s="36" t="s">
        <v>7</v>
      </c>
      <c r="B6" s="4">
        <f>SUM(C6:G6)</f>
        <v>159</v>
      </c>
      <c r="C6" s="4">
        <v>115</v>
      </c>
      <c r="D6" s="8">
        <v>27</v>
      </c>
      <c r="E6" s="9">
        <v>16</v>
      </c>
      <c r="F6" s="8">
        <v>1</v>
      </c>
      <c r="G6" s="8">
        <v>0</v>
      </c>
      <c r="H6" s="8">
        <v>0</v>
      </c>
      <c r="I6" s="26">
        <f>C6/B6*100</f>
        <v>72.32704402515722</v>
      </c>
      <c r="J6" s="21">
        <f>(E6+H6)/B6*100</f>
        <v>10.062893081761008</v>
      </c>
      <c r="K6" s="28"/>
      <c r="L6" s="37"/>
    </row>
    <row r="7" spans="1:12" ht="19.5" customHeight="1">
      <c r="A7" s="38" t="s">
        <v>8</v>
      </c>
      <c r="B7" s="4">
        <f>SUM(C7:G7)</f>
        <v>250</v>
      </c>
      <c r="C7" s="10">
        <v>168</v>
      </c>
      <c r="D7" s="12">
        <v>66</v>
      </c>
      <c r="E7" s="12">
        <v>15</v>
      </c>
      <c r="F7" s="12">
        <v>1</v>
      </c>
      <c r="G7" s="11">
        <v>0</v>
      </c>
      <c r="H7" s="11">
        <v>2</v>
      </c>
      <c r="I7" s="8">
        <f>C7/B7*100</f>
        <v>67.2</v>
      </c>
      <c r="J7" s="21">
        <f>(E7+H7)/B7*100</f>
        <v>6.800000000000001</v>
      </c>
      <c r="K7" s="29"/>
      <c r="L7" s="39"/>
    </row>
    <row r="8" spans="1:12" ht="19.5" customHeight="1" thickBot="1">
      <c r="A8" s="40" t="s">
        <v>9</v>
      </c>
      <c r="B8" s="13">
        <f>SUM(C8:G8)</f>
        <v>9106</v>
      </c>
      <c r="C8" s="13">
        <v>4712</v>
      </c>
      <c r="D8" s="20">
        <v>2220</v>
      </c>
      <c r="E8" s="20">
        <v>2044</v>
      </c>
      <c r="F8" s="20">
        <v>130</v>
      </c>
      <c r="G8" s="24">
        <v>0</v>
      </c>
      <c r="H8" s="20">
        <v>12</v>
      </c>
      <c r="I8" s="22">
        <v>51.7</v>
      </c>
      <c r="J8" s="23">
        <v>22.2</v>
      </c>
      <c r="K8" s="19">
        <v>3984</v>
      </c>
      <c r="L8" s="41">
        <v>659</v>
      </c>
    </row>
    <row r="10" ht="13.5">
      <c r="A10" t="s">
        <v>41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:L8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3.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35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32" t="s">
        <v>2</v>
      </c>
      <c r="F3" s="31" t="s">
        <v>10</v>
      </c>
      <c r="G3" s="33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4.25" thickBot="1">
      <c r="A4" s="60"/>
      <c r="B4" s="62"/>
      <c r="C4" s="30" t="s">
        <v>3</v>
      </c>
      <c r="D4" s="30" t="s">
        <v>4</v>
      </c>
      <c r="E4" s="30" t="s">
        <v>5</v>
      </c>
      <c r="F4" s="30" t="s">
        <v>12</v>
      </c>
      <c r="G4" s="30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v>406</v>
      </c>
      <c r="C5" s="5">
        <v>278</v>
      </c>
      <c r="D5" s="6">
        <v>91</v>
      </c>
      <c r="E5" s="7">
        <v>36</v>
      </c>
      <c r="F5" s="7">
        <v>1</v>
      </c>
      <c r="G5" s="6" t="s">
        <v>33</v>
      </c>
      <c r="H5" s="6" t="s">
        <v>31</v>
      </c>
      <c r="I5" s="7">
        <v>68.5</v>
      </c>
      <c r="J5" s="15">
        <v>8.9</v>
      </c>
      <c r="K5" s="7">
        <v>224</v>
      </c>
      <c r="L5" s="35">
        <v>53</v>
      </c>
    </row>
    <row r="6" spans="1:12" ht="19.5" customHeight="1">
      <c r="A6" s="36" t="s">
        <v>7</v>
      </c>
      <c r="B6" s="4">
        <v>161</v>
      </c>
      <c r="C6" s="4">
        <v>119</v>
      </c>
      <c r="D6" s="8">
        <v>30</v>
      </c>
      <c r="E6" s="9">
        <v>11</v>
      </c>
      <c r="F6" s="8">
        <v>1</v>
      </c>
      <c r="G6" s="8" t="s">
        <v>33</v>
      </c>
      <c r="H6" s="8" t="s">
        <v>33</v>
      </c>
      <c r="I6" s="8">
        <v>73.9</v>
      </c>
      <c r="J6" s="21">
        <v>6.8</v>
      </c>
      <c r="K6" s="8" t="s">
        <v>27</v>
      </c>
      <c r="L6" s="42" t="s">
        <v>27</v>
      </c>
    </row>
    <row r="7" spans="1:12" ht="19.5" customHeight="1">
      <c r="A7" s="38" t="s">
        <v>8</v>
      </c>
      <c r="B7" s="10">
        <f>B5-B6</f>
        <v>245</v>
      </c>
      <c r="C7" s="10">
        <f>C5-C6</f>
        <v>159</v>
      </c>
      <c r="D7" s="12">
        <f>D5-D6</f>
        <v>61</v>
      </c>
      <c r="E7" s="12">
        <f>E5-E6</f>
        <v>25</v>
      </c>
      <c r="F7" s="12">
        <f>F5-F6</f>
        <v>0</v>
      </c>
      <c r="G7" s="11" t="s">
        <v>33</v>
      </c>
      <c r="H7" s="11" t="s">
        <v>31</v>
      </c>
      <c r="I7" s="11">
        <v>64.9</v>
      </c>
      <c r="J7" s="17">
        <v>10.2</v>
      </c>
      <c r="K7" s="11" t="s">
        <v>20</v>
      </c>
      <c r="L7" s="43" t="s">
        <v>20</v>
      </c>
    </row>
    <row r="8" spans="1:12" ht="19.5" customHeight="1" thickBot="1">
      <c r="A8" s="40" t="s">
        <v>9</v>
      </c>
      <c r="B8" s="13">
        <v>9556</v>
      </c>
      <c r="C8" s="13">
        <v>5003</v>
      </c>
      <c r="D8" s="20">
        <v>2388</v>
      </c>
      <c r="E8" s="20">
        <v>2023</v>
      </c>
      <c r="F8" s="20">
        <v>142</v>
      </c>
      <c r="G8" s="24" t="s">
        <v>32</v>
      </c>
      <c r="H8" s="20">
        <v>12</v>
      </c>
      <c r="I8" s="22">
        <v>52.4</v>
      </c>
      <c r="J8" s="23">
        <v>21.2</v>
      </c>
      <c r="K8" s="19">
        <v>4160</v>
      </c>
      <c r="L8" s="41">
        <v>780</v>
      </c>
    </row>
    <row r="10" ht="13.5">
      <c r="A10" t="s">
        <v>34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:L8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3.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36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32" t="s">
        <v>2</v>
      </c>
      <c r="F3" s="31" t="s">
        <v>10</v>
      </c>
      <c r="G3" s="33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4.25" thickBot="1">
      <c r="A4" s="60"/>
      <c r="B4" s="62"/>
      <c r="C4" s="30" t="s">
        <v>3</v>
      </c>
      <c r="D4" s="30" t="s">
        <v>4</v>
      </c>
      <c r="E4" s="30" t="s">
        <v>5</v>
      </c>
      <c r="F4" s="30" t="s">
        <v>12</v>
      </c>
      <c r="G4" s="30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v>412</v>
      </c>
      <c r="C5" s="5">
        <v>283</v>
      </c>
      <c r="D5" s="6">
        <v>97</v>
      </c>
      <c r="E5" s="7">
        <v>30</v>
      </c>
      <c r="F5" s="7">
        <v>2</v>
      </c>
      <c r="G5" s="6" t="s">
        <v>30</v>
      </c>
      <c r="H5" s="6" t="s">
        <v>39</v>
      </c>
      <c r="I5" s="7">
        <v>68.7</v>
      </c>
      <c r="J5" s="15">
        <v>7.3</v>
      </c>
      <c r="K5" s="7">
        <v>224</v>
      </c>
      <c r="L5" s="35">
        <v>59</v>
      </c>
    </row>
    <row r="6" spans="1:12" ht="19.5" customHeight="1">
      <c r="A6" s="36" t="s">
        <v>7</v>
      </c>
      <c r="B6" s="4">
        <v>156</v>
      </c>
      <c r="C6" s="4">
        <v>122</v>
      </c>
      <c r="D6" s="8">
        <v>24</v>
      </c>
      <c r="E6" s="9">
        <v>9</v>
      </c>
      <c r="F6" s="8">
        <v>1</v>
      </c>
      <c r="G6" s="8" t="s">
        <v>30</v>
      </c>
      <c r="H6" s="8" t="s">
        <v>39</v>
      </c>
      <c r="I6" s="8">
        <v>78.2</v>
      </c>
      <c r="J6" s="21">
        <v>5.8</v>
      </c>
      <c r="K6" s="8" t="s">
        <v>27</v>
      </c>
      <c r="L6" s="42" t="s">
        <v>27</v>
      </c>
    </row>
    <row r="7" spans="1:12" ht="19.5" customHeight="1">
      <c r="A7" s="38" t="s">
        <v>8</v>
      </c>
      <c r="B7" s="10">
        <f>B5-B6</f>
        <v>256</v>
      </c>
      <c r="C7" s="10">
        <f>C5-C6</f>
        <v>161</v>
      </c>
      <c r="D7" s="12">
        <f>D5-D6</f>
        <v>73</v>
      </c>
      <c r="E7" s="12">
        <f>E5-E6</f>
        <v>21</v>
      </c>
      <c r="F7" s="12">
        <v>1</v>
      </c>
      <c r="G7" s="11" t="s">
        <v>30</v>
      </c>
      <c r="H7" s="11" t="s">
        <v>39</v>
      </c>
      <c r="I7" s="11">
        <v>62.9</v>
      </c>
      <c r="J7" s="17">
        <v>8.2</v>
      </c>
      <c r="K7" s="11" t="s">
        <v>20</v>
      </c>
      <c r="L7" s="43" t="s">
        <v>20</v>
      </c>
    </row>
    <row r="8" spans="1:12" ht="19.5" customHeight="1" thickBot="1">
      <c r="A8" s="40" t="s">
        <v>9</v>
      </c>
      <c r="B8" s="13">
        <v>8791</v>
      </c>
      <c r="C8" s="13">
        <v>4683</v>
      </c>
      <c r="D8" s="20">
        <v>2168</v>
      </c>
      <c r="E8" s="20">
        <v>1791</v>
      </c>
      <c r="F8" s="20">
        <v>100</v>
      </c>
      <c r="G8" s="24" t="s">
        <v>38</v>
      </c>
      <c r="H8" s="20">
        <v>11</v>
      </c>
      <c r="I8" s="22">
        <v>53.3</v>
      </c>
      <c r="J8" s="23">
        <v>20.5</v>
      </c>
      <c r="K8" s="19">
        <v>3905</v>
      </c>
      <c r="L8" s="41">
        <v>699</v>
      </c>
    </row>
    <row r="10" ht="13.5">
      <c r="A10" t="s">
        <v>37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:L8"/>
    </sheetView>
  </sheetViews>
  <sheetFormatPr defaultColWidth="9.140625" defaultRowHeight="15"/>
  <cols>
    <col min="1" max="2" width="9.57421875" style="0" customWidth="1"/>
    <col min="3" max="12" width="7.57421875" style="0" customWidth="1"/>
  </cols>
  <sheetData>
    <row r="1" ht="13.5">
      <c r="A1" t="s">
        <v>14</v>
      </c>
    </row>
    <row r="2" spans="1:12" ht="21" customHeight="1" thickBot="1">
      <c r="A2" s="2"/>
      <c r="B2" s="2"/>
      <c r="C2" s="2"/>
      <c r="D2" s="2"/>
      <c r="E2" s="2"/>
      <c r="F2" s="2"/>
      <c r="G2" s="2"/>
      <c r="I2" s="2" t="s">
        <v>24</v>
      </c>
      <c r="J2" s="2"/>
      <c r="K2" s="2"/>
      <c r="L2" s="2" t="s">
        <v>21</v>
      </c>
    </row>
    <row r="3" spans="1:12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32" t="s">
        <v>2</v>
      </c>
      <c r="F3" s="31" t="s">
        <v>10</v>
      </c>
      <c r="G3" s="33" t="s">
        <v>28</v>
      </c>
      <c r="H3" s="63" t="s">
        <v>17</v>
      </c>
      <c r="I3" s="63" t="s">
        <v>16</v>
      </c>
      <c r="J3" s="63" t="s">
        <v>6</v>
      </c>
      <c r="K3" s="65" t="s">
        <v>18</v>
      </c>
      <c r="L3" s="57" t="s">
        <v>19</v>
      </c>
    </row>
    <row r="4" spans="1:12" ht="14.25" thickBot="1">
      <c r="A4" s="60"/>
      <c r="B4" s="62"/>
      <c r="C4" s="30" t="s">
        <v>3</v>
      </c>
      <c r="D4" s="30" t="s">
        <v>4</v>
      </c>
      <c r="E4" s="30" t="s">
        <v>5</v>
      </c>
      <c r="F4" s="30" t="s">
        <v>12</v>
      </c>
      <c r="G4" s="30" t="s">
        <v>29</v>
      </c>
      <c r="H4" s="64"/>
      <c r="I4" s="64"/>
      <c r="J4" s="64"/>
      <c r="K4" s="66"/>
      <c r="L4" s="58"/>
    </row>
    <row r="5" spans="1:12" s="1" customFormat="1" ht="19.5" customHeight="1">
      <c r="A5" s="34" t="s">
        <v>13</v>
      </c>
      <c r="B5" s="3">
        <v>395</v>
      </c>
      <c r="C5" s="5">
        <v>273</v>
      </c>
      <c r="D5" s="6">
        <v>83</v>
      </c>
      <c r="E5" s="7">
        <v>35</v>
      </c>
      <c r="F5" s="7">
        <v>4</v>
      </c>
      <c r="G5" s="6" t="s">
        <v>30</v>
      </c>
      <c r="H5" s="7">
        <v>1</v>
      </c>
      <c r="I5" s="7">
        <v>69.1</v>
      </c>
      <c r="J5" s="15">
        <v>9.1</v>
      </c>
      <c r="K5" s="7">
        <v>232</v>
      </c>
      <c r="L5" s="35">
        <v>41</v>
      </c>
    </row>
    <row r="6" spans="1:12" ht="19.5" customHeight="1">
      <c r="A6" s="36" t="s">
        <v>7</v>
      </c>
      <c r="B6" s="4">
        <v>162</v>
      </c>
      <c r="C6" s="4">
        <v>123</v>
      </c>
      <c r="D6" s="8">
        <v>24</v>
      </c>
      <c r="E6" s="9">
        <v>13</v>
      </c>
      <c r="F6" s="8">
        <v>2</v>
      </c>
      <c r="G6" s="8" t="s">
        <v>30</v>
      </c>
      <c r="H6" s="8" t="s">
        <v>30</v>
      </c>
      <c r="I6" s="8">
        <v>75.9</v>
      </c>
      <c r="J6" s="21">
        <v>8</v>
      </c>
      <c r="K6" s="8" t="s">
        <v>27</v>
      </c>
      <c r="L6" s="42" t="s">
        <v>27</v>
      </c>
    </row>
    <row r="7" spans="1:12" ht="19.5" customHeight="1">
      <c r="A7" s="38" t="s">
        <v>8</v>
      </c>
      <c r="B7" s="10">
        <f>B5-B6</f>
        <v>233</v>
      </c>
      <c r="C7" s="10">
        <f>C5-C6</f>
        <v>150</v>
      </c>
      <c r="D7" s="12">
        <f>D5-D6</f>
        <v>59</v>
      </c>
      <c r="E7" s="12">
        <f>E5-E6</f>
        <v>22</v>
      </c>
      <c r="F7" s="12">
        <f>F5-F6</f>
        <v>2</v>
      </c>
      <c r="G7" s="11" t="s">
        <v>30</v>
      </c>
      <c r="H7" s="12">
        <v>1</v>
      </c>
      <c r="I7" s="11">
        <v>64.4</v>
      </c>
      <c r="J7" s="17">
        <v>9.4</v>
      </c>
      <c r="K7" s="11" t="s">
        <v>20</v>
      </c>
      <c r="L7" s="43" t="s">
        <v>20</v>
      </c>
    </row>
    <row r="8" spans="1:12" ht="19.5" customHeight="1" thickBot="1">
      <c r="A8" s="40" t="s">
        <v>9</v>
      </c>
      <c r="B8" s="13">
        <v>8926</v>
      </c>
      <c r="C8" s="13">
        <v>4837</v>
      </c>
      <c r="D8" s="20">
        <v>2243</v>
      </c>
      <c r="E8" s="20">
        <v>1708</v>
      </c>
      <c r="F8" s="20">
        <v>136</v>
      </c>
      <c r="G8" s="20">
        <v>2</v>
      </c>
      <c r="H8" s="20">
        <v>13</v>
      </c>
      <c r="I8" s="22">
        <v>54.2</v>
      </c>
      <c r="J8" s="23">
        <v>19.3</v>
      </c>
      <c r="K8" s="19">
        <v>4025</v>
      </c>
      <c r="L8" s="41">
        <v>730</v>
      </c>
    </row>
    <row r="10" ht="13.5">
      <c r="A10" t="s">
        <v>25</v>
      </c>
    </row>
    <row r="11" ht="13.5">
      <c r="A11" t="s">
        <v>23</v>
      </c>
    </row>
  </sheetData>
  <sheetProtection/>
  <mergeCells count="7">
    <mergeCell ref="L3:L4"/>
    <mergeCell ref="A3:A4"/>
    <mergeCell ref="B3:B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K8"/>
    </sheetView>
  </sheetViews>
  <sheetFormatPr defaultColWidth="9.140625" defaultRowHeight="15"/>
  <cols>
    <col min="1" max="2" width="9.57421875" style="0" customWidth="1"/>
    <col min="3" max="11" width="7.57421875" style="0" customWidth="1"/>
  </cols>
  <sheetData>
    <row r="1" ht="13.5">
      <c r="A1" t="s">
        <v>14</v>
      </c>
    </row>
    <row r="2" spans="1:11" ht="21" customHeight="1" thickBot="1">
      <c r="A2" s="2"/>
      <c r="B2" s="2"/>
      <c r="C2" s="2"/>
      <c r="D2" s="2"/>
      <c r="E2" s="2"/>
      <c r="F2" s="2"/>
      <c r="H2" s="2" t="s">
        <v>22</v>
      </c>
      <c r="I2" s="2"/>
      <c r="J2" s="2"/>
      <c r="K2" s="2" t="s">
        <v>21</v>
      </c>
    </row>
    <row r="3" spans="1:11" ht="54" customHeight="1">
      <c r="A3" s="59" t="s">
        <v>0</v>
      </c>
      <c r="B3" s="61" t="s">
        <v>1</v>
      </c>
      <c r="C3" s="31" t="s">
        <v>15</v>
      </c>
      <c r="D3" s="31" t="s">
        <v>11</v>
      </c>
      <c r="E3" s="32" t="s">
        <v>2</v>
      </c>
      <c r="F3" s="31" t="s">
        <v>10</v>
      </c>
      <c r="G3" s="63" t="s">
        <v>17</v>
      </c>
      <c r="H3" s="63" t="s">
        <v>16</v>
      </c>
      <c r="I3" s="63" t="s">
        <v>6</v>
      </c>
      <c r="J3" s="65" t="s">
        <v>18</v>
      </c>
      <c r="K3" s="57" t="s">
        <v>19</v>
      </c>
    </row>
    <row r="4" spans="1:11" ht="14.25" thickBot="1">
      <c r="A4" s="60"/>
      <c r="B4" s="62"/>
      <c r="C4" s="30" t="s">
        <v>3</v>
      </c>
      <c r="D4" s="30" t="s">
        <v>4</v>
      </c>
      <c r="E4" s="30" t="s">
        <v>5</v>
      </c>
      <c r="F4" s="30" t="s">
        <v>12</v>
      </c>
      <c r="G4" s="64"/>
      <c r="H4" s="64"/>
      <c r="I4" s="64"/>
      <c r="J4" s="66"/>
      <c r="K4" s="58"/>
    </row>
    <row r="5" spans="1:11" s="1" customFormat="1" ht="19.5" customHeight="1">
      <c r="A5" s="34" t="s">
        <v>13</v>
      </c>
      <c r="B5" s="3">
        <v>410</v>
      </c>
      <c r="C5" s="5">
        <v>285</v>
      </c>
      <c r="D5" s="6">
        <v>90</v>
      </c>
      <c r="E5" s="7">
        <v>29</v>
      </c>
      <c r="F5" s="7">
        <v>6</v>
      </c>
      <c r="G5" s="7">
        <v>1</v>
      </c>
      <c r="H5" s="7">
        <v>69.5</v>
      </c>
      <c r="I5" s="15">
        <v>7.3</v>
      </c>
      <c r="J5" s="7">
        <v>241</v>
      </c>
      <c r="K5" s="35">
        <v>44</v>
      </c>
    </row>
    <row r="6" spans="1:11" ht="19.5" customHeight="1">
      <c r="A6" s="36" t="s">
        <v>7</v>
      </c>
      <c r="B6" s="4">
        <v>181</v>
      </c>
      <c r="C6" s="4">
        <v>129</v>
      </c>
      <c r="D6" s="8">
        <v>32</v>
      </c>
      <c r="E6" s="9">
        <v>17</v>
      </c>
      <c r="F6" s="8">
        <v>3</v>
      </c>
      <c r="G6" s="9">
        <v>1</v>
      </c>
      <c r="H6" s="8">
        <v>71.3</v>
      </c>
      <c r="I6" s="16">
        <v>9.9</v>
      </c>
      <c r="J6" s="8" t="s">
        <v>20</v>
      </c>
      <c r="K6" s="42" t="s">
        <v>20</v>
      </c>
    </row>
    <row r="7" spans="1:11" ht="19.5" customHeight="1">
      <c r="A7" s="38" t="s">
        <v>8</v>
      </c>
      <c r="B7" s="10">
        <f aca="true" t="shared" si="0" ref="B7:G7">B5-B6</f>
        <v>229</v>
      </c>
      <c r="C7" s="10">
        <f t="shared" si="0"/>
        <v>156</v>
      </c>
      <c r="D7" s="12">
        <f t="shared" si="0"/>
        <v>58</v>
      </c>
      <c r="E7" s="12">
        <f t="shared" si="0"/>
        <v>12</v>
      </c>
      <c r="F7" s="12">
        <f t="shared" si="0"/>
        <v>3</v>
      </c>
      <c r="G7" s="12">
        <f t="shared" si="0"/>
        <v>0</v>
      </c>
      <c r="H7" s="11">
        <v>68.1</v>
      </c>
      <c r="I7" s="17">
        <v>5.2</v>
      </c>
      <c r="J7" s="11" t="s">
        <v>20</v>
      </c>
      <c r="K7" s="43" t="s">
        <v>20</v>
      </c>
    </row>
    <row r="8" spans="1:11" ht="19.5" customHeight="1" thickBot="1">
      <c r="A8" s="40" t="s">
        <v>9</v>
      </c>
      <c r="B8" s="13">
        <v>9041</v>
      </c>
      <c r="C8" s="13">
        <v>4989</v>
      </c>
      <c r="D8" s="14">
        <v>2260</v>
      </c>
      <c r="E8" s="20">
        <v>1620</v>
      </c>
      <c r="F8" s="14">
        <v>172</v>
      </c>
      <c r="G8" s="14">
        <v>9</v>
      </c>
      <c r="H8" s="14">
        <v>55.2</v>
      </c>
      <c r="I8" s="18">
        <v>18</v>
      </c>
      <c r="J8" s="19">
        <v>4099</v>
      </c>
      <c r="K8" s="41">
        <v>788</v>
      </c>
    </row>
    <row r="10" ht="13.5">
      <c r="A10" t="s">
        <v>26</v>
      </c>
    </row>
    <row r="11" ht="13.5">
      <c r="A11" t="s">
        <v>23</v>
      </c>
    </row>
  </sheetData>
  <sheetProtection/>
  <mergeCells count="7">
    <mergeCell ref="J3:J4"/>
    <mergeCell ref="K3:K4"/>
    <mergeCell ref="A3:A4"/>
    <mergeCell ref="B3:B4"/>
    <mergeCell ref="G3:G4"/>
    <mergeCell ref="H3:H4"/>
    <mergeCell ref="I3:I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2018-10-10T08:19:17Z</dcterms:modified>
  <cp:category/>
  <cp:version/>
  <cp:contentType/>
  <cp:contentStatus/>
</cp:coreProperties>
</file>