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106情報政策課\R04\01情報統計係\02統計\98ホームページ\04アップロード準備\"/>
    </mc:Choice>
  </mc:AlternateContent>
  <xr:revisionPtr revIDLastSave="0" documentId="13_ncr:1_{9809E35C-7078-4A10-A2C5-81E5EAC23D12}" xr6:coauthVersionLast="36" xr6:coauthVersionMax="36" xr10:uidLastSave="{00000000-0000-0000-0000-000000000000}"/>
  <bookViews>
    <workbookView xWindow="7875" yWindow="555" windowWidth="11265" windowHeight="6285" xr2:uid="{00000000-000D-0000-FFFF-FFFF00000000}"/>
  </bookViews>
  <sheets>
    <sheet name="議会の状況" sheetId="1" r:id="rId1"/>
  </sheets>
  <definedNames>
    <definedName name="_xlnm.Print_Area" localSheetId="0">議会の状況!$A$1:$O$52</definedName>
  </definedNames>
  <calcPr calcId="191029"/>
</workbook>
</file>

<file path=xl/calcChain.xml><?xml version="1.0" encoding="utf-8"?>
<calcChain xmlns="http://schemas.openxmlformats.org/spreadsheetml/2006/main">
  <c r="M49" i="1" l="1"/>
  <c r="J48" i="1" l="1"/>
  <c r="O46" i="1"/>
  <c r="M46" i="1"/>
  <c r="L46" i="1"/>
  <c r="J45" i="1"/>
  <c r="J44" i="1"/>
  <c r="C46" i="1" l="1"/>
  <c r="O49" i="1" l="1"/>
  <c r="L49" i="1"/>
  <c r="K49" i="1"/>
  <c r="I49" i="1"/>
  <c r="H49" i="1"/>
  <c r="G49" i="1"/>
  <c r="F49" i="1"/>
  <c r="E49" i="1"/>
  <c r="D49" i="1"/>
  <c r="C49" i="1"/>
  <c r="N47" i="1"/>
  <c r="N49" i="1" s="1"/>
  <c r="J47" i="1"/>
  <c r="J49" i="1" s="1"/>
  <c r="K46" i="1"/>
  <c r="I46" i="1"/>
  <c r="H46" i="1"/>
  <c r="G46" i="1"/>
  <c r="F46" i="1"/>
  <c r="E46" i="1"/>
  <c r="D46" i="1"/>
  <c r="N44" i="1"/>
  <c r="N46" i="1" s="1"/>
  <c r="J46" i="1"/>
  <c r="J41" i="1" l="1"/>
  <c r="O43" i="1" l="1"/>
  <c r="L43" i="1"/>
  <c r="K43" i="1"/>
  <c r="I43" i="1"/>
  <c r="H43" i="1"/>
  <c r="G43" i="1"/>
  <c r="F43" i="1"/>
  <c r="E43" i="1"/>
  <c r="D43" i="1"/>
  <c r="C43" i="1"/>
  <c r="N41" i="1"/>
  <c r="N43" i="1" s="1"/>
  <c r="J43" i="1"/>
  <c r="J17" i="1"/>
  <c r="N17" i="1"/>
  <c r="J18" i="1"/>
  <c r="N18" i="1"/>
  <c r="C19" i="1"/>
  <c r="D19" i="1"/>
  <c r="E19" i="1"/>
  <c r="F19" i="1"/>
  <c r="G19" i="1"/>
  <c r="H19" i="1"/>
  <c r="I19" i="1"/>
  <c r="N19" i="1"/>
  <c r="O40" i="1"/>
  <c r="L40" i="1"/>
  <c r="K40" i="1"/>
  <c r="I40" i="1"/>
  <c r="H40" i="1"/>
  <c r="G40" i="1"/>
  <c r="F40" i="1"/>
  <c r="E40" i="1"/>
  <c r="D40" i="1"/>
  <c r="C40" i="1"/>
  <c r="N38" i="1"/>
  <c r="N40" i="1" s="1"/>
  <c r="J38" i="1"/>
  <c r="J40" i="1" s="1"/>
  <c r="D37" i="1"/>
  <c r="E37" i="1"/>
  <c r="F37" i="1"/>
  <c r="G37" i="1"/>
  <c r="H37" i="1"/>
  <c r="I37" i="1"/>
  <c r="K37" i="1"/>
  <c r="L37" i="1"/>
  <c r="O37" i="1"/>
  <c r="C37" i="1"/>
  <c r="N35" i="1"/>
  <c r="N37" i="1" s="1"/>
  <c r="J35" i="1"/>
  <c r="J37" i="1" s="1"/>
  <c r="N33" i="1"/>
  <c r="K34" i="1"/>
  <c r="M34" i="1"/>
  <c r="L34" i="1"/>
  <c r="I34" i="1"/>
  <c r="H34" i="1"/>
  <c r="G34" i="1"/>
  <c r="F34" i="1"/>
  <c r="E34" i="1"/>
  <c r="D34" i="1"/>
  <c r="C34" i="1"/>
  <c r="J33" i="1"/>
  <c r="N32" i="1"/>
  <c r="N34" i="1" s="1"/>
  <c r="J32" i="1"/>
  <c r="M31" i="1"/>
  <c r="L31" i="1"/>
  <c r="I31" i="1"/>
  <c r="H31" i="1"/>
  <c r="G31" i="1"/>
  <c r="F31" i="1"/>
  <c r="E31" i="1"/>
  <c r="D31" i="1"/>
  <c r="C31" i="1"/>
  <c r="J30" i="1"/>
  <c r="N29" i="1"/>
  <c r="N31" i="1" s="1"/>
  <c r="J29" i="1"/>
  <c r="J19" i="1" l="1"/>
  <c r="J34" i="1"/>
  <c r="J31" i="1"/>
  <c r="M28" i="1"/>
  <c r="L28" i="1"/>
  <c r="K28" i="1"/>
  <c r="I28" i="1"/>
  <c r="H28" i="1"/>
  <c r="G28" i="1"/>
  <c r="F28" i="1"/>
  <c r="E28" i="1"/>
  <c r="D28" i="1"/>
  <c r="C28" i="1"/>
  <c r="N27" i="1"/>
  <c r="J27" i="1"/>
  <c r="N26" i="1"/>
  <c r="J26" i="1"/>
  <c r="M25" i="1"/>
  <c r="L25" i="1"/>
  <c r="K25" i="1"/>
  <c r="I25" i="1"/>
  <c r="H25" i="1"/>
  <c r="G25" i="1"/>
  <c r="F25" i="1"/>
  <c r="E25" i="1"/>
  <c r="H22" i="1"/>
  <c r="G22" i="1"/>
  <c r="F22" i="1"/>
  <c r="E22" i="1"/>
  <c r="N24" i="1"/>
  <c r="N21" i="1"/>
  <c r="N23" i="1"/>
  <c r="N28" i="1" l="1"/>
  <c r="J28" i="1"/>
  <c r="I22" i="1"/>
  <c r="D22" i="1"/>
  <c r="C22" i="1"/>
  <c r="J21" i="1"/>
  <c r="N20" i="1"/>
  <c r="N22" i="1" s="1"/>
  <c r="J20" i="1"/>
  <c r="H59" i="1"/>
  <c r="J59" i="1" s="1"/>
  <c r="D25" i="1"/>
  <c r="C25" i="1"/>
  <c r="D67" i="1"/>
  <c r="E67" i="1"/>
  <c r="F67" i="1"/>
  <c r="G67" i="1"/>
  <c r="H67" i="1"/>
  <c r="I67" i="1"/>
  <c r="C67" i="1"/>
  <c r="J66" i="1"/>
  <c r="J65" i="1"/>
  <c r="J64" i="1"/>
  <c r="N25" i="1"/>
  <c r="J23" i="1"/>
  <c r="D62" i="1"/>
  <c r="E62" i="1"/>
  <c r="F62" i="1"/>
  <c r="G62" i="1"/>
  <c r="I62" i="1"/>
  <c r="K62" i="1"/>
  <c r="L62" i="1"/>
  <c r="M62" i="1"/>
  <c r="C62" i="1"/>
  <c r="N61" i="1"/>
  <c r="H61" i="1"/>
  <c r="J61" i="1" s="1"/>
  <c r="N60" i="1"/>
  <c r="J60" i="1"/>
  <c r="N59" i="1"/>
  <c r="N58" i="1"/>
  <c r="J58" i="1"/>
  <c r="N16" i="1"/>
  <c r="I16" i="1"/>
  <c r="H16" i="1"/>
  <c r="G16" i="1"/>
  <c r="F16" i="1"/>
  <c r="E16" i="1"/>
  <c r="D16" i="1"/>
  <c r="C16" i="1"/>
  <c r="N15" i="1"/>
  <c r="J15" i="1"/>
  <c r="N14" i="1"/>
  <c r="J14" i="1"/>
  <c r="J24" i="1"/>
  <c r="H62" i="1" l="1"/>
  <c r="N62" i="1"/>
  <c r="J67" i="1"/>
  <c r="J16" i="1"/>
  <c r="J22" i="1"/>
  <c r="J62" i="1"/>
  <c r="J25" i="1"/>
</calcChain>
</file>

<file path=xl/sharedStrings.xml><?xml version="1.0" encoding="utf-8"?>
<sst xmlns="http://schemas.openxmlformats.org/spreadsheetml/2006/main" count="179" uniqueCount="58">
  <si>
    <t>議会の状況</t>
    <rPh sb="0" eb="2">
      <t>ギカイ</t>
    </rPh>
    <rPh sb="3" eb="5">
      <t>ジョウキョウ</t>
    </rPh>
    <phoneticPr fontId="1"/>
  </si>
  <si>
    <t>選挙区</t>
    <rPh sb="0" eb="3">
      <t>センキョク</t>
    </rPh>
    <phoneticPr fontId="1"/>
  </si>
  <si>
    <t>総数</t>
    <rPh sb="0" eb="2">
      <t>ソウスウ</t>
    </rPh>
    <phoneticPr fontId="1"/>
  </si>
  <si>
    <t>城端</t>
    <rPh sb="0" eb="2">
      <t>ジョウハナ</t>
    </rPh>
    <phoneticPr fontId="1"/>
  </si>
  <si>
    <t>平</t>
    <rPh sb="0" eb="1">
      <t>タイラ</t>
    </rPh>
    <phoneticPr fontId="1"/>
  </si>
  <si>
    <t>上平</t>
    <rPh sb="0" eb="2">
      <t>カミタイラ</t>
    </rPh>
    <phoneticPr fontId="1"/>
  </si>
  <si>
    <t>利賀</t>
    <rPh sb="0" eb="2">
      <t>トガ</t>
    </rPh>
    <phoneticPr fontId="1"/>
  </si>
  <si>
    <t>井波</t>
    <rPh sb="0" eb="2">
      <t>イナミ</t>
    </rPh>
    <phoneticPr fontId="1"/>
  </si>
  <si>
    <t>井口</t>
    <rPh sb="0" eb="2">
      <t>イノクチ</t>
    </rPh>
    <phoneticPr fontId="1"/>
  </si>
  <si>
    <t>福野</t>
    <rPh sb="0" eb="2">
      <t>フクノ</t>
    </rPh>
    <phoneticPr fontId="1"/>
  </si>
  <si>
    <t>福光</t>
    <rPh sb="0" eb="2">
      <t>フクミツ</t>
    </rPh>
    <phoneticPr fontId="1"/>
  </si>
  <si>
    <t>定数（H16,11,28選挙）</t>
    <rPh sb="0" eb="2">
      <t>テイスウ</t>
    </rPh>
    <rPh sb="12" eb="14">
      <t>センキョ</t>
    </rPh>
    <phoneticPr fontId="1"/>
  </si>
  <si>
    <t>市長提出</t>
    <rPh sb="0" eb="2">
      <t>シチョウ</t>
    </rPh>
    <rPh sb="2" eb="4">
      <t>テイシュツ</t>
    </rPh>
    <phoneticPr fontId="1"/>
  </si>
  <si>
    <t>議員提出</t>
    <rPh sb="0" eb="2">
      <t>ギイン</t>
    </rPh>
    <rPh sb="2" eb="4">
      <t>テイシュツ</t>
    </rPh>
    <phoneticPr fontId="1"/>
  </si>
  <si>
    <t>条例</t>
    <rPh sb="0" eb="2">
      <t>ジョウレイ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</si>
  <si>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</si>
  <si>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</si>
  <si>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その他</t>
    <rPh sb="2" eb="3">
      <t>タ</t>
    </rPh>
    <phoneticPr fontId="1"/>
  </si>
  <si>
    <t>専決処分</t>
    <rPh sb="0" eb="2">
      <t>センケツ</t>
    </rPh>
    <rPh sb="2" eb="4">
      <t>ショブン</t>
    </rPh>
    <phoneticPr fontId="1"/>
  </si>
  <si>
    <t>計</t>
    <rPh sb="0" eb="1">
      <t>ケイ</t>
    </rPh>
    <phoneticPr fontId="1"/>
  </si>
  <si>
    <t>意見書</t>
    <rPh sb="0" eb="3">
      <t>イケンショ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</si>
  <si>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</si>
  <si>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</si>
  <si>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合計</t>
    <rPh sb="0" eb="1">
      <t>ゴウ</t>
    </rPh>
    <rPh sb="1" eb="2">
      <t>ケイ</t>
    </rPh>
    <phoneticPr fontId="1"/>
  </si>
  <si>
    <t>-</t>
    <phoneticPr fontId="1"/>
  </si>
  <si>
    <t>-</t>
  </si>
  <si>
    <t>定数（H20,11,28選挙）</t>
    <rPh sb="0" eb="2">
      <t>テイスウ</t>
    </rPh>
    <rPh sb="12" eb="14">
      <t>センキョ</t>
    </rPh>
    <phoneticPr fontId="1"/>
  </si>
  <si>
    <t>　　　　　(大選挙区)</t>
    <rPh sb="6" eb="10">
      <t>ダイセンキョク</t>
    </rPh>
    <phoneticPr fontId="1"/>
  </si>
  <si>
    <t>定数（H2４,11,28選挙）</t>
    <rPh sb="0" eb="2">
      <t>テイスウ</t>
    </rPh>
    <rPh sb="12" eb="14">
      <t>センキョ</t>
    </rPh>
    <phoneticPr fontId="1"/>
  </si>
  <si>
    <t>資料：議会事務局</t>
    <rPh sb="0" eb="2">
      <t>シリョウ</t>
    </rPh>
    <rPh sb="3" eb="5">
      <t>ギカイ</t>
    </rPh>
    <rPh sb="5" eb="8">
      <t>ジムキョク</t>
    </rPh>
    <phoneticPr fontId="1"/>
  </si>
  <si>
    <t>(人)</t>
    <rPh sb="1" eb="2">
      <t>ニン</t>
    </rPh>
    <phoneticPr fontId="1"/>
  </si>
  <si>
    <t>会期
(日)</t>
    <rPh sb="0" eb="2">
      <t>カイキ</t>
    </rPh>
    <rPh sb="4" eb="5">
      <t>ニチ</t>
    </rPh>
    <phoneticPr fontId="1"/>
  </si>
  <si>
    <t>本会議
(日)</t>
    <rPh sb="0" eb="3">
      <t>ホンカイギ</t>
    </rPh>
    <rPh sb="5" eb="6">
      <t>ニチ</t>
    </rPh>
    <phoneticPr fontId="1"/>
  </si>
  <si>
    <t>付　議　事　件(件)</t>
    <rPh sb="0" eb="1">
      <t>ツキ</t>
    </rPh>
    <rPh sb="2" eb="3">
      <t>ギ</t>
    </rPh>
    <rPh sb="4" eb="5">
      <t>コト</t>
    </rPh>
    <rPh sb="6" eb="7">
      <t>ケン</t>
    </rPh>
    <rPh sb="8" eb="9">
      <t>ケン</t>
    </rPh>
    <phoneticPr fontId="1"/>
  </si>
  <si>
    <t>傍聴者
(人)</t>
    <rPh sb="0" eb="3">
      <t>ボウチョウシャ</t>
    </rPh>
    <rPh sb="5" eb="6">
      <t>ニン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</si>
  <si>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</si>
  <si>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</si>
  <si>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-</t>
    <phoneticPr fontId="1"/>
  </si>
  <si>
    <t>H24年度</t>
    <rPh sb="3" eb="5">
      <t>ネンド</t>
    </rPh>
    <phoneticPr fontId="1"/>
  </si>
  <si>
    <t>-</t>
    <phoneticPr fontId="1"/>
  </si>
  <si>
    <t>H25年度</t>
    <rPh sb="3" eb="5">
      <t>ネンド</t>
    </rPh>
    <phoneticPr fontId="1"/>
  </si>
  <si>
    <t>-</t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</si>
  <si>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</si>
  <si>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</si>
  <si>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-</t>
    <phoneticPr fontId="1"/>
  </si>
  <si>
    <t>定数（H28,11,28選挙）</t>
    <rPh sb="0" eb="2">
      <t>テイスウ</t>
    </rPh>
    <rPh sb="12" eb="14">
      <t>センキョ</t>
    </rPh>
    <phoneticPr fontId="1"/>
  </si>
  <si>
    <t>-</t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</si>
  <si>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</si>
  <si>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</si>
  <si>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-</t>
    <phoneticPr fontId="1"/>
  </si>
  <si>
    <t>H30年度</t>
    <rPh sb="3" eb="5">
      <t>ネンド</t>
    </rPh>
    <phoneticPr fontId="1"/>
  </si>
  <si>
    <t>-</t>
    <phoneticPr fontId="1"/>
  </si>
  <si>
    <t>R元年度</t>
    <rPh sb="1" eb="2">
      <t>ゲン</t>
    </rPh>
    <rPh sb="2" eb="4">
      <t>ネンド</t>
    </rPh>
    <phoneticPr fontId="1"/>
  </si>
  <si>
    <t>定数（R2,11,28選挙）</t>
    <rPh sb="0" eb="2">
      <t>テイスウ</t>
    </rPh>
    <rPh sb="11" eb="13">
      <t>センキョ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</si>
  <si>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</si>
  <si>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</si>
  <si>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6.9.12.3月会議</t>
    <rPh sb="8" eb="9">
      <t>ガツ</t>
    </rPh>
    <rPh sb="9" eb="11">
      <t>カイギ</t>
    </rPh>
    <phoneticPr fontId="1"/>
  </si>
  <si>
    <t>上記以外</t>
    <rPh sb="0" eb="2">
      <t>ジョウキ</t>
    </rPh>
    <rPh sb="2" eb="4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</si>
</sst>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Fill="1" applyBorder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2" fillId="0" borderId="21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2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30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7" xfId="0" applyFont="1" applyFill="1" applyBorder="1" applyAlignment="1">
      <alignment horizontal="right" vertical="center"/>
    </xf>
    <xf numFmtId="0" fontId="3" fillId="0" borderId="39" xfId="0" applyFont="1" applyFill="1" applyBorder="1">
      <alignment vertical="center"/>
    </xf>
    <xf numFmtId="0" fontId="3" fillId="0" borderId="3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7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Fill="1" applyBorder="1">
      <alignment vertical="center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24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view="pageBreakPreview" zoomScale="80" zoomScaleNormal="100" zoomScaleSheetLayoutView="80" workbookViewId="0">
      <pane xSplit="2" ySplit="13" topLeftCell="C32" activePane="bottomRight" state="frozen"/>
      <selection pane="topRight" activeCell="C1" sqref="C1"/>
      <selection pane="bottomLeft" activeCell="A10" sqref="A10"/>
      <selection pane="bottomRight" activeCell="W70" sqref="W70"/>
    </sheetView>
  </sheetViews>
  <sheetFormatPr defaultRowHeight="15" customHeight="1" x14ac:dyDescent="0.15"/>
  <cols>
    <col min="1" max="1" width="9" style="2"/>
    <col min="2" max="2" width="13.375" style="2" customWidth="1"/>
    <col min="3" max="3" width="10.625" style="2" bestFit="1" customWidth="1"/>
    <col min="4" max="16384" width="9" style="2"/>
  </cols>
  <sheetData>
    <row r="1" spans="1:15" ht="15" customHeight="1" x14ac:dyDescent="0.15">
      <c r="A1" s="1" t="s">
        <v>0</v>
      </c>
    </row>
    <row r="2" spans="1:15" ht="15" customHeight="1" thickBo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21" t="s">
        <v>30</v>
      </c>
    </row>
    <row r="3" spans="1:15" ht="15" customHeight="1" x14ac:dyDescent="0.15">
      <c r="A3" s="80"/>
      <c r="B3" s="79"/>
      <c r="C3" s="79" t="s">
        <v>1</v>
      </c>
      <c r="D3" s="79"/>
      <c r="E3" s="79"/>
      <c r="F3" s="79"/>
      <c r="G3" s="79"/>
      <c r="H3" s="79"/>
      <c r="I3" s="79"/>
      <c r="J3" s="79"/>
      <c r="K3" s="83"/>
    </row>
    <row r="4" spans="1:15" ht="15" customHeight="1" thickBot="1" x14ac:dyDescent="0.2">
      <c r="A4" s="81"/>
      <c r="B4" s="82"/>
      <c r="C4" s="19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6" t="s">
        <v>10</v>
      </c>
    </row>
    <row r="5" spans="1:15" ht="15" customHeight="1" x14ac:dyDescent="0.15">
      <c r="A5" s="92" t="s">
        <v>11</v>
      </c>
      <c r="B5" s="93"/>
      <c r="C5" s="17">
        <v>34</v>
      </c>
      <c r="D5" s="18">
        <v>5</v>
      </c>
      <c r="E5" s="18">
        <v>2</v>
      </c>
      <c r="F5" s="18">
        <v>2</v>
      </c>
      <c r="G5" s="18">
        <v>2</v>
      </c>
      <c r="H5" s="18">
        <v>5</v>
      </c>
      <c r="I5" s="18">
        <v>2</v>
      </c>
      <c r="J5" s="18">
        <v>7</v>
      </c>
      <c r="K5" s="27">
        <v>9</v>
      </c>
    </row>
    <row r="6" spans="1:15" ht="15" customHeight="1" x14ac:dyDescent="0.15">
      <c r="A6" s="84" t="s">
        <v>26</v>
      </c>
      <c r="B6" s="85"/>
      <c r="C6" s="6">
        <v>30</v>
      </c>
      <c r="D6" s="7">
        <v>5</v>
      </c>
      <c r="E6" s="7">
        <v>1</v>
      </c>
      <c r="F6" s="7">
        <v>1</v>
      </c>
      <c r="G6" s="7">
        <v>1</v>
      </c>
      <c r="H6" s="7">
        <v>5</v>
      </c>
      <c r="I6" s="7">
        <v>1</v>
      </c>
      <c r="J6" s="7">
        <v>7</v>
      </c>
      <c r="K6" s="28">
        <v>9</v>
      </c>
    </row>
    <row r="7" spans="1:15" ht="15" customHeight="1" x14ac:dyDescent="0.15">
      <c r="A7" s="94" t="s">
        <v>28</v>
      </c>
      <c r="B7" s="95"/>
      <c r="C7" s="38">
        <v>24</v>
      </c>
      <c r="D7" s="96" t="s">
        <v>27</v>
      </c>
      <c r="E7" s="97"/>
      <c r="F7" s="97"/>
      <c r="G7" s="97"/>
      <c r="H7" s="97"/>
      <c r="I7" s="97"/>
      <c r="J7" s="97"/>
      <c r="K7" s="98"/>
    </row>
    <row r="8" spans="1:15" ht="15" customHeight="1" x14ac:dyDescent="0.15">
      <c r="A8" s="94" t="s">
        <v>45</v>
      </c>
      <c r="B8" s="95"/>
      <c r="C8" s="38">
        <v>20</v>
      </c>
      <c r="D8" s="96" t="s">
        <v>27</v>
      </c>
      <c r="E8" s="97"/>
      <c r="F8" s="97"/>
      <c r="G8" s="97"/>
      <c r="H8" s="97"/>
      <c r="I8" s="97"/>
      <c r="J8" s="97"/>
      <c r="K8" s="98"/>
    </row>
    <row r="9" spans="1:15" ht="15" customHeight="1" thickBot="1" x14ac:dyDescent="0.2">
      <c r="A9" s="99" t="s">
        <v>53</v>
      </c>
      <c r="B9" s="100"/>
      <c r="C9" s="37">
        <v>18</v>
      </c>
      <c r="D9" s="101" t="s">
        <v>27</v>
      </c>
      <c r="E9" s="102"/>
      <c r="F9" s="102"/>
      <c r="G9" s="102"/>
      <c r="H9" s="102"/>
      <c r="I9" s="102"/>
      <c r="J9" s="102"/>
      <c r="K9" s="103"/>
    </row>
    <row r="10" spans="1:15" ht="15.95" customHeight="1" thickBot="1" x14ac:dyDescent="0.2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 x14ac:dyDescent="0.15">
      <c r="A11" s="80"/>
      <c r="B11" s="79"/>
      <c r="C11" s="87" t="s">
        <v>31</v>
      </c>
      <c r="D11" s="87" t="s">
        <v>32</v>
      </c>
      <c r="E11" s="79" t="s">
        <v>33</v>
      </c>
      <c r="F11" s="79"/>
      <c r="G11" s="79"/>
      <c r="H11" s="79"/>
      <c r="I11" s="79"/>
      <c r="J11" s="79"/>
      <c r="K11" s="79"/>
      <c r="L11" s="79"/>
      <c r="M11" s="79"/>
      <c r="N11" s="79"/>
      <c r="O11" s="72" t="s">
        <v>34</v>
      </c>
    </row>
    <row r="12" spans="1:15" ht="15" customHeight="1" x14ac:dyDescent="0.15">
      <c r="A12" s="86"/>
      <c r="B12" s="75"/>
      <c r="C12" s="88"/>
      <c r="D12" s="90"/>
      <c r="E12" s="75" t="s">
        <v>12</v>
      </c>
      <c r="F12" s="75"/>
      <c r="G12" s="75"/>
      <c r="H12" s="75"/>
      <c r="I12" s="75"/>
      <c r="J12" s="75"/>
      <c r="K12" s="75" t="s">
        <v>13</v>
      </c>
      <c r="L12" s="75"/>
      <c r="M12" s="75"/>
      <c r="N12" s="75"/>
      <c r="O12" s="73"/>
    </row>
    <row r="13" spans="1:15" ht="15" customHeight="1" thickBot="1" x14ac:dyDescent="0.2">
      <c r="A13" s="81"/>
      <c r="B13" s="82"/>
      <c r="C13" s="89"/>
      <c r="D13" s="91"/>
      <c r="E13" s="44" t="s">
        <v>14</v>
      </c>
      <c r="F13" s="44" t="s">
        <v>15</v>
      </c>
      <c r="G13" s="44" t="s">
        <v>16</v>
      </c>
      <c r="H13" s="44" t="s">
        <v>17</v>
      </c>
      <c r="I13" s="44" t="s">
        <v>18</v>
      </c>
      <c r="J13" s="44" t="s">
        <v>19</v>
      </c>
      <c r="K13" s="44" t="s">
        <v>14</v>
      </c>
      <c r="L13" s="44" t="s">
        <v>20</v>
      </c>
      <c r="M13" s="44" t="s">
        <v>17</v>
      </c>
      <c r="N13" s="44" t="s">
        <v>19</v>
      </c>
      <c r="O13" s="74"/>
    </row>
    <row r="14" spans="1:15" s="11" customFormat="1" ht="15" customHeight="1" x14ac:dyDescent="0.15">
      <c r="A14" s="52" t="s">
        <v>35</v>
      </c>
      <c r="B14" s="3" t="s">
        <v>21</v>
      </c>
      <c r="C14" s="3">
        <v>79</v>
      </c>
      <c r="D14" s="3">
        <v>16</v>
      </c>
      <c r="E14" s="3">
        <v>35</v>
      </c>
      <c r="F14" s="3">
        <v>42</v>
      </c>
      <c r="G14" s="3">
        <v>13</v>
      </c>
      <c r="H14" s="3">
        <v>39</v>
      </c>
      <c r="I14" s="3">
        <v>2</v>
      </c>
      <c r="J14" s="3">
        <f t="shared" ref="J14:J23" si="0">SUM(E14:I14)</f>
        <v>131</v>
      </c>
      <c r="K14" s="10">
        <v>1</v>
      </c>
      <c r="L14" s="3">
        <v>10</v>
      </c>
      <c r="M14" s="10" t="s">
        <v>25</v>
      </c>
      <c r="N14" s="3">
        <f t="shared" ref="N14:N24" si="1">SUM(K14:M14)</f>
        <v>11</v>
      </c>
      <c r="O14" s="30">
        <v>266</v>
      </c>
    </row>
    <row r="15" spans="1:15" s="11" customFormat="1" ht="15" customHeight="1" x14ac:dyDescent="0.15">
      <c r="A15" s="53"/>
      <c r="B15" s="8" t="s">
        <v>22</v>
      </c>
      <c r="C15" s="8">
        <v>3</v>
      </c>
      <c r="D15" s="4">
        <v>3</v>
      </c>
      <c r="E15" s="12">
        <v>2</v>
      </c>
      <c r="F15" s="12" t="s">
        <v>37</v>
      </c>
      <c r="G15" s="12" t="s">
        <v>37</v>
      </c>
      <c r="H15" s="8">
        <v>7</v>
      </c>
      <c r="I15" s="12" t="s">
        <v>25</v>
      </c>
      <c r="J15" s="8">
        <f t="shared" si="0"/>
        <v>9</v>
      </c>
      <c r="K15" s="12" t="s">
        <v>25</v>
      </c>
      <c r="L15" s="12" t="s">
        <v>25</v>
      </c>
      <c r="M15" s="12" t="s">
        <v>25</v>
      </c>
      <c r="N15" s="8">
        <f t="shared" si="1"/>
        <v>0</v>
      </c>
      <c r="O15" s="31" t="s">
        <v>37</v>
      </c>
    </row>
    <row r="16" spans="1:15" s="14" customFormat="1" ht="15" customHeight="1" x14ac:dyDescent="0.15">
      <c r="A16" s="54"/>
      <c r="B16" s="9" t="s">
        <v>23</v>
      </c>
      <c r="C16" s="5">
        <f>SUM(C14:C15)</f>
        <v>82</v>
      </c>
      <c r="D16" s="5">
        <f t="shared" ref="D16:I16" si="2">SUM(D14:D15)</f>
        <v>19</v>
      </c>
      <c r="E16" s="5">
        <f t="shared" si="2"/>
        <v>37</v>
      </c>
      <c r="F16" s="5">
        <f t="shared" si="2"/>
        <v>42</v>
      </c>
      <c r="G16" s="5">
        <f t="shared" si="2"/>
        <v>13</v>
      </c>
      <c r="H16" s="5">
        <f t="shared" si="2"/>
        <v>46</v>
      </c>
      <c r="I16" s="5">
        <f t="shared" si="2"/>
        <v>2</v>
      </c>
      <c r="J16" s="5">
        <f t="shared" si="0"/>
        <v>140</v>
      </c>
      <c r="K16" s="13">
        <v>1</v>
      </c>
      <c r="L16" s="5">
        <v>10</v>
      </c>
      <c r="M16" s="5">
        <v>0</v>
      </c>
      <c r="N16" s="22">
        <f t="shared" si="1"/>
        <v>11</v>
      </c>
      <c r="O16" s="29">
        <v>266</v>
      </c>
    </row>
    <row r="17" spans="1:15" s="11" customFormat="1" ht="15" customHeight="1" x14ac:dyDescent="0.15">
      <c r="A17" s="76" t="s">
        <v>36</v>
      </c>
      <c r="B17" s="3" t="s">
        <v>21</v>
      </c>
      <c r="C17" s="3">
        <v>83</v>
      </c>
      <c r="D17" s="3">
        <v>16</v>
      </c>
      <c r="E17" s="3">
        <v>36</v>
      </c>
      <c r="F17" s="3">
        <v>46</v>
      </c>
      <c r="G17" s="3">
        <v>12</v>
      </c>
      <c r="H17" s="3">
        <v>73</v>
      </c>
      <c r="I17" s="3">
        <v>2</v>
      </c>
      <c r="J17" s="3">
        <f t="shared" si="0"/>
        <v>169</v>
      </c>
      <c r="K17" s="10">
        <v>1</v>
      </c>
      <c r="L17" s="3">
        <v>8</v>
      </c>
      <c r="M17" s="3">
        <v>1</v>
      </c>
      <c r="N17" s="3">
        <f t="shared" si="1"/>
        <v>10</v>
      </c>
      <c r="O17" s="30">
        <v>278</v>
      </c>
    </row>
    <row r="18" spans="1:15" s="11" customFormat="1" ht="15" customHeight="1" x14ac:dyDescent="0.15">
      <c r="A18" s="77"/>
      <c r="B18" s="8" t="s">
        <v>22</v>
      </c>
      <c r="C18" s="8">
        <v>3</v>
      </c>
      <c r="D18" s="8">
        <v>3</v>
      </c>
      <c r="E18" s="12">
        <v>2</v>
      </c>
      <c r="F18" s="12" t="s">
        <v>37</v>
      </c>
      <c r="G18" s="12" t="s">
        <v>37</v>
      </c>
      <c r="H18" s="8">
        <v>4</v>
      </c>
      <c r="I18" s="12" t="s">
        <v>25</v>
      </c>
      <c r="J18" s="8">
        <f t="shared" si="0"/>
        <v>6</v>
      </c>
      <c r="K18" s="12" t="s">
        <v>25</v>
      </c>
      <c r="L18" s="12" t="s">
        <v>25</v>
      </c>
      <c r="M18" s="12" t="s">
        <v>25</v>
      </c>
      <c r="N18" s="8">
        <f t="shared" si="1"/>
        <v>0</v>
      </c>
      <c r="O18" s="31" t="s">
        <v>37</v>
      </c>
    </row>
    <row r="19" spans="1:15" s="14" customFormat="1" ht="15" customHeight="1" x14ac:dyDescent="0.15">
      <c r="A19" s="78"/>
      <c r="B19" s="9" t="s">
        <v>23</v>
      </c>
      <c r="C19" s="5">
        <f>SUM(C17:C18)</f>
        <v>86</v>
      </c>
      <c r="D19" s="5">
        <f t="shared" ref="D19:I19" si="3">SUM(D17:D18)</f>
        <v>19</v>
      </c>
      <c r="E19" s="5">
        <f t="shared" si="3"/>
        <v>38</v>
      </c>
      <c r="F19" s="5">
        <f t="shared" si="3"/>
        <v>46</v>
      </c>
      <c r="G19" s="5">
        <f t="shared" si="3"/>
        <v>12</v>
      </c>
      <c r="H19" s="5">
        <f t="shared" si="3"/>
        <v>77</v>
      </c>
      <c r="I19" s="5">
        <f t="shared" si="3"/>
        <v>2</v>
      </c>
      <c r="J19" s="5">
        <f t="shared" si="0"/>
        <v>175</v>
      </c>
      <c r="K19" s="13">
        <v>1</v>
      </c>
      <c r="L19" s="5">
        <v>8</v>
      </c>
      <c r="M19" s="5">
        <v>1</v>
      </c>
      <c r="N19" s="22">
        <f t="shared" si="1"/>
        <v>10</v>
      </c>
      <c r="O19" s="29">
        <v>278</v>
      </c>
    </row>
    <row r="20" spans="1:15" s="11" customFormat="1" ht="15" customHeight="1" x14ac:dyDescent="0.15">
      <c r="A20" s="52" t="s">
        <v>38</v>
      </c>
      <c r="B20" s="3" t="s">
        <v>21</v>
      </c>
      <c r="C20" s="3">
        <v>73</v>
      </c>
      <c r="D20" s="3">
        <v>16</v>
      </c>
      <c r="E20" s="3">
        <v>38</v>
      </c>
      <c r="F20" s="3">
        <v>40</v>
      </c>
      <c r="G20" s="3">
        <v>12</v>
      </c>
      <c r="H20" s="3">
        <v>40</v>
      </c>
      <c r="I20" s="3">
        <v>2</v>
      </c>
      <c r="J20" s="3">
        <f t="shared" ref="J20" si="4">SUM(E20:I20)</f>
        <v>132</v>
      </c>
      <c r="K20" s="10">
        <v>4</v>
      </c>
      <c r="L20" s="3">
        <v>7</v>
      </c>
      <c r="M20" s="10" t="s">
        <v>25</v>
      </c>
      <c r="N20" s="3">
        <f t="shared" ref="N20:N23" si="5">SUM(K20:M20)</f>
        <v>11</v>
      </c>
      <c r="O20" s="30">
        <v>151</v>
      </c>
    </row>
    <row r="21" spans="1:15" s="11" customFormat="1" ht="15" customHeight="1" x14ac:dyDescent="0.15">
      <c r="A21" s="53"/>
      <c r="B21" s="8" t="s">
        <v>22</v>
      </c>
      <c r="C21" s="8">
        <v>3</v>
      </c>
      <c r="D21" s="8">
        <v>3</v>
      </c>
      <c r="E21" s="12" t="s">
        <v>41</v>
      </c>
      <c r="F21" s="12" t="s">
        <v>41</v>
      </c>
      <c r="G21" s="12" t="s">
        <v>41</v>
      </c>
      <c r="H21" s="8">
        <v>5</v>
      </c>
      <c r="I21" s="12">
        <v>6</v>
      </c>
      <c r="J21" s="8">
        <f>SUM(E21:I21)</f>
        <v>11</v>
      </c>
      <c r="K21" s="12" t="s">
        <v>25</v>
      </c>
      <c r="L21" s="12" t="s">
        <v>25</v>
      </c>
      <c r="M21" s="12" t="s">
        <v>25</v>
      </c>
      <c r="N21" s="8">
        <f t="shared" si="1"/>
        <v>0</v>
      </c>
      <c r="O21" s="31" t="s">
        <v>24</v>
      </c>
    </row>
    <row r="22" spans="1:15" s="14" customFormat="1" ht="15" customHeight="1" x14ac:dyDescent="0.15">
      <c r="A22" s="54"/>
      <c r="B22" s="9" t="s">
        <v>23</v>
      </c>
      <c r="C22" s="5">
        <f>C20+C21</f>
        <v>76</v>
      </c>
      <c r="D22" s="5">
        <f t="shared" ref="D22:I22" si="6">D20+D21</f>
        <v>19</v>
      </c>
      <c r="E22" s="5">
        <f>SUM(E20:E21)</f>
        <v>38</v>
      </c>
      <c r="F22" s="5">
        <f t="shared" ref="F22:H22" si="7">SUM(F20:F21)</f>
        <v>40</v>
      </c>
      <c r="G22" s="5">
        <f t="shared" si="7"/>
        <v>12</v>
      </c>
      <c r="H22" s="5">
        <f t="shared" si="7"/>
        <v>45</v>
      </c>
      <c r="I22" s="5">
        <f t="shared" si="6"/>
        <v>8</v>
      </c>
      <c r="J22" s="5">
        <f>SUM(E22:I22)</f>
        <v>143</v>
      </c>
      <c r="K22" s="13">
        <v>4</v>
      </c>
      <c r="L22" s="5">
        <v>7</v>
      </c>
      <c r="M22" s="5">
        <v>0</v>
      </c>
      <c r="N22" s="5">
        <f>N20+N21</f>
        <v>11</v>
      </c>
      <c r="O22" s="29">
        <v>151</v>
      </c>
    </row>
    <row r="23" spans="1:15" s="11" customFormat="1" ht="15" customHeight="1" x14ac:dyDescent="0.15">
      <c r="A23" s="52" t="s">
        <v>40</v>
      </c>
      <c r="B23" s="3" t="s">
        <v>21</v>
      </c>
      <c r="C23" s="3">
        <v>76</v>
      </c>
      <c r="D23" s="3">
        <v>16</v>
      </c>
      <c r="E23" s="3">
        <v>45</v>
      </c>
      <c r="F23" s="3">
        <v>38</v>
      </c>
      <c r="G23" s="3">
        <v>12</v>
      </c>
      <c r="H23" s="3">
        <v>34</v>
      </c>
      <c r="I23" s="3">
        <v>1</v>
      </c>
      <c r="J23" s="3">
        <f t="shared" si="0"/>
        <v>130</v>
      </c>
      <c r="K23" s="10">
        <v>1</v>
      </c>
      <c r="L23" s="3">
        <v>8</v>
      </c>
      <c r="M23" s="10" t="s">
        <v>25</v>
      </c>
      <c r="N23" s="3">
        <f t="shared" si="5"/>
        <v>9</v>
      </c>
      <c r="O23" s="30">
        <v>308</v>
      </c>
    </row>
    <row r="24" spans="1:15" s="11" customFormat="1" ht="15" customHeight="1" x14ac:dyDescent="0.15">
      <c r="A24" s="53"/>
      <c r="B24" s="8" t="s">
        <v>22</v>
      </c>
      <c r="C24" s="8">
        <v>2</v>
      </c>
      <c r="D24" s="8">
        <v>2</v>
      </c>
      <c r="E24" s="12" t="s">
        <v>41</v>
      </c>
      <c r="F24" s="12">
        <v>1</v>
      </c>
      <c r="G24" s="12" t="s">
        <v>41</v>
      </c>
      <c r="H24" s="8">
        <v>6</v>
      </c>
      <c r="I24" s="12">
        <v>2</v>
      </c>
      <c r="J24" s="8">
        <f>SUM(E24:I24)</f>
        <v>9</v>
      </c>
      <c r="K24" s="12" t="s">
        <v>25</v>
      </c>
      <c r="L24" s="12" t="s">
        <v>25</v>
      </c>
      <c r="M24" s="12" t="s">
        <v>25</v>
      </c>
      <c r="N24" s="8">
        <f t="shared" si="1"/>
        <v>0</v>
      </c>
      <c r="O24" s="31" t="s">
        <v>39</v>
      </c>
    </row>
    <row r="25" spans="1:15" s="14" customFormat="1" ht="15" customHeight="1" x14ac:dyDescent="0.15">
      <c r="A25" s="54"/>
      <c r="B25" s="9" t="s">
        <v>23</v>
      </c>
      <c r="C25" s="5">
        <f>C23+C24</f>
        <v>78</v>
      </c>
      <c r="D25" s="5">
        <f t="shared" ref="D25" si="8">D23+D24</f>
        <v>18</v>
      </c>
      <c r="E25" s="5">
        <f>SUM(E23:E24)</f>
        <v>45</v>
      </c>
      <c r="F25" s="5">
        <f t="shared" ref="F25:I25" si="9">SUM(F23:F24)</f>
        <v>39</v>
      </c>
      <c r="G25" s="5">
        <f t="shared" si="9"/>
        <v>12</v>
      </c>
      <c r="H25" s="5">
        <f t="shared" si="9"/>
        <v>40</v>
      </c>
      <c r="I25" s="5">
        <f t="shared" si="9"/>
        <v>3</v>
      </c>
      <c r="J25" s="5">
        <f>SUM(E25:I25)</f>
        <v>139</v>
      </c>
      <c r="K25" s="5">
        <f t="shared" ref="K25:M25" si="10">SUM(K23:K24)</f>
        <v>1</v>
      </c>
      <c r="L25" s="5">
        <f t="shared" si="10"/>
        <v>8</v>
      </c>
      <c r="M25" s="5">
        <f t="shared" si="10"/>
        <v>0</v>
      </c>
      <c r="N25" s="5">
        <f>N23+N24</f>
        <v>9</v>
      </c>
      <c r="O25" s="29">
        <v>308</v>
      </c>
    </row>
    <row r="26" spans="1:15" s="11" customFormat="1" ht="15" customHeight="1" x14ac:dyDescent="0.15">
      <c r="A26" s="52" t="s">
        <v>42</v>
      </c>
      <c r="B26" s="3" t="s">
        <v>21</v>
      </c>
      <c r="C26" s="3">
        <v>76</v>
      </c>
      <c r="D26" s="3">
        <v>16</v>
      </c>
      <c r="E26" s="3">
        <v>47</v>
      </c>
      <c r="F26" s="3">
        <v>41</v>
      </c>
      <c r="G26" s="3">
        <v>12</v>
      </c>
      <c r="H26" s="3">
        <v>74</v>
      </c>
      <c r="I26" s="3">
        <v>3</v>
      </c>
      <c r="J26" s="3">
        <f t="shared" ref="J26" si="11">SUM(E26:I26)</f>
        <v>177</v>
      </c>
      <c r="K26" s="10">
        <v>2</v>
      </c>
      <c r="L26" s="3">
        <v>3</v>
      </c>
      <c r="M26" s="10" t="s">
        <v>25</v>
      </c>
      <c r="N26" s="3">
        <f t="shared" ref="N26:N27" si="12">SUM(K26:M26)</f>
        <v>5</v>
      </c>
      <c r="O26" s="30">
        <v>176</v>
      </c>
    </row>
    <row r="27" spans="1:15" s="11" customFormat="1" ht="15" customHeight="1" x14ac:dyDescent="0.15">
      <c r="A27" s="53"/>
      <c r="B27" s="8" t="s">
        <v>22</v>
      </c>
      <c r="C27" s="8">
        <v>4</v>
      </c>
      <c r="D27" s="8">
        <v>4</v>
      </c>
      <c r="E27" s="12" t="s">
        <v>24</v>
      </c>
      <c r="F27" s="12">
        <v>2</v>
      </c>
      <c r="G27" s="12" t="s">
        <v>24</v>
      </c>
      <c r="H27" s="8">
        <v>4</v>
      </c>
      <c r="I27" s="12">
        <v>1</v>
      </c>
      <c r="J27" s="8">
        <f>SUM(E27:I27)</f>
        <v>7</v>
      </c>
      <c r="K27" s="12" t="s">
        <v>25</v>
      </c>
      <c r="L27" s="12" t="s">
        <v>25</v>
      </c>
      <c r="M27" s="12">
        <v>1</v>
      </c>
      <c r="N27" s="8">
        <f t="shared" si="12"/>
        <v>1</v>
      </c>
      <c r="O27" s="31" t="s">
        <v>24</v>
      </c>
    </row>
    <row r="28" spans="1:15" s="14" customFormat="1" ht="15" customHeight="1" x14ac:dyDescent="0.15">
      <c r="A28" s="56"/>
      <c r="B28" s="34" t="s">
        <v>23</v>
      </c>
      <c r="C28" s="35">
        <f>C26+C27</f>
        <v>80</v>
      </c>
      <c r="D28" s="35">
        <f t="shared" ref="D28" si="13">D26+D27</f>
        <v>20</v>
      </c>
      <c r="E28" s="35">
        <f>SUM(E26:E27)</f>
        <v>47</v>
      </c>
      <c r="F28" s="35">
        <f t="shared" ref="F28:I28" si="14">SUM(F26:F27)</f>
        <v>43</v>
      </c>
      <c r="G28" s="35">
        <f t="shared" si="14"/>
        <v>12</v>
      </c>
      <c r="H28" s="35">
        <f t="shared" si="14"/>
        <v>78</v>
      </c>
      <c r="I28" s="35">
        <f t="shared" si="14"/>
        <v>4</v>
      </c>
      <c r="J28" s="35">
        <f>SUM(E28:I28)</f>
        <v>184</v>
      </c>
      <c r="K28" s="35">
        <f t="shared" ref="K28:M28" si="15">SUM(K26:K27)</f>
        <v>2</v>
      </c>
      <c r="L28" s="35">
        <f t="shared" si="15"/>
        <v>3</v>
      </c>
      <c r="M28" s="35">
        <f t="shared" si="15"/>
        <v>1</v>
      </c>
      <c r="N28" s="35">
        <f>N26+N27</f>
        <v>6</v>
      </c>
      <c r="O28" s="36">
        <v>176</v>
      </c>
    </row>
    <row r="29" spans="1:15" s="11" customFormat="1" ht="15" customHeight="1" x14ac:dyDescent="0.15">
      <c r="A29" s="52" t="s">
        <v>43</v>
      </c>
      <c r="B29" s="3" t="s">
        <v>21</v>
      </c>
      <c r="C29" s="3">
        <v>74</v>
      </c>
      <c r="D29" s="3">
        <v>17</v>
      </c>
      <c r="E29" s="3">
        <v>43</v>
      </c>
      <c r="F29" s="3">
        <v>39</v>
      </c>
      <c r="G29" s="3">
        <v>12</v>
      </c>
      <c r="H29" s="3">
        <v>51</v>
      </c>
      <c r="I29" s="3">
        <v>2</v>
      </c>
      <c r="J29" s="3">
        <f t="shared" ref="J29" si="16">SUM(E29:I29)</f>
        <v>147</v>
      </c>
      <c r="K29" s="10" t="s">
        <v>44</v>
      </c>
      <c r="L29" s="3">
        <v>3</v>
      </c>
      <c r="M29" s="10">
        <v>1</v>
      </c>
      <c r="N29" s="3">
        <f t="shared" ref="N29" si="17">SUM(K29:M29)</f>
        <v>4</v>
      </c>
      <c r="O29" s="30">
        <v>141</v>
      </c>
    </row>
    <row r="30" spans="1:15" s="11" customFormat="1" ht="15" customHeight="1" x14ac:dyDescent="0.15">
      <c r="A30" s="53"/>
      <c r="B30" s="8" t="s">
        <v>22</v>
      </c>
      <c r="C30" s="8">
        <v>3</v>
      </c>
      <c r="D30" s="8">
        <v>3</v>
      </c>
      <c r="E30" s="12" t="s">
        <v>24</v>
      </c>
      <c r="F30" s="12">
        <v>2</v>
      </c>
      <c r="G30" s="12" t="s">
        <v>24</v>
      </c>
      <c r="H30" s="8">
        <v>6</v>
      </c>
      <c r="I30" s="12">
        <v>3</v>
      </c>
      <c r="J30" s="8">
        <f>SUM(E30:I30)</f>
        <v>11</v>
      </c>
      <c r="K30" s="12" t="s">
        <v>25</v>
      </c>
      <c r="L30" s="12" t="s">
        <v>25</v>
      </c>
      <c r="M30" s="12" t="s">
        <v>44</v>
      </c>
      <c r="N30" s="12">
        <v>0</v>
      </c>
      <c r="O30" s="31">
        <v>4</v>
      </c>
    </row>
    <row r="31" spans="1:15" s="14" customFormat="1" ht="15" customHeight="1" x14ac:dyDescent="0.15">
      <c r="A31" s="56"/>
      <c r="B31" s="34" t="s">
        <v>23</v>
      </c>
      <c r="C31" s="35">
        <f>C29+C30</f>
        <v>77</v>
      </c>
      <c r="D31" s="35">
        <f t="shared" ref="D31" si="18">D29+D30</f>
        <v>20</v>
      </c>
      <c r="E31" s="35">
        <f>SUM(E29:E30)</f>
        <v>43</v>
      </c>
      <c r="F31" s="35">
        <f t="shared" ref="F31:I31" si="19">SUM(F29:F30)</f>
        <v>41</v>
      </c>
      <c r="G31" s="35">
        <f t="shared" si="19"/>
        <v>12</v>
      </c>
      <c r="H31" s="35">
        <f t="shared" si="19"/>
        <v>57</v>
      </c>
      <c r="I31" s="35">
        <f t="shared" si="19"/>
        <v>5</v>
      </c>
      <c r="J31" s="35">
        <f>SUM(E31:I31)</f>
        <v>158</v>
      </c>
      <c r="K31" s="39">
        <v>0</v>
      </c>
      <c r="L31" s="35">
        <f t="shared" ref="L31:N31" si="20">SUM(L29:L30)</f>
        <v>3</v>
      </c>
      <c r="M31" s="35">
        <f t="shared" si="20"/>
        <v>1</v>
      </c>
      <c r="N31" s="35">
        <f t="shared" si="20"/>
        <v>4</v>
      </c>
      <c r="O31" s="36">
        <v>145</v>
      </c>
    </row>
    <row r="32" spans="1:15" s="11" customFormat="1" ht="15" customHeight="1" x14ac:dyDescent="0.15">
      <c r="A32" s="52" t="s">
        <v>47</v>
      </c>
      <c r="B32" s="3" t="s">
        <v>21</v>
      </c>
      <c r="C32" s="3">
        <v>77</v>
      </c>
      <c r="D32" s="3">
        <v>16</v>
      </c>
      <c r="E32" s="3">
        <v>53</v>
      </c>
      <c r="F32" s="3">
        <v>45</v>
      </c>
      <c r="G32" s="3">
        <v>12</v>
      </c>
      <c r="H32" s="3">
        <v>46</v>
      </c>
      <c r="I32" s="10" t="s">
        <v>46</v>
      </c>
      <c r="J32" s="3">
        <f t="shared" ref="J32" si="21">SUM(E32:I32)</f>
        <v>156</v>
      </c>
      <c r="K32" s="10">
        <v>1</v>
      </c>
      <c r="L32" s="3">
        <v>1</v>
      </c>
      <c r="M32" s="10" t="s">
        <v>46</v>
      </c>
      <c r="N32" s="3">
        <f t="shared" ref="N32" si="22">SUM(K32:M32)</f>
        <v>2</v>
      </c>
      <c r="O32" s="30">
        <v>158</v>
      </c>
    </row>
    <row r="33" spans="1:15" s="11" customFormat="1" ht="15" customHeight="1" x14ac:dyDescent="0.15">
      <c r="A33" s="53"/>
      <c r="B33" s="8" t="s">
        <v>22</v>
      </c>
      <c r="C33" s="8">
        <v>4</v>
      </c>
      <c r="D33" s="8">
        <v>4</v>
      </c>
      <c r="E33" s="12" t="s">
        <v>24</v>
      </c>
      <c r="F33" s="12">
        <v>2</v>
      </c>
      <c r="G33" s="12" t="s">
        <v>24</v>
      </c>
      <c r="H33" s="8">
        <v>1</v>
      </c>
      <c r="I33" s="12">
        <v>6</v>
      </c>
      <c r="J33" s="8">
        <f>SUM(E33:I33)</f>
        <v>9</v>
      </c>
      <c r="K33" s="12" t="s">
        <v>25</v>
      </c>
      <c r="L33" s="12" t="s">
        <v>25</v>
      </c>
      <c r="M33" s="12">
        <v>1</v>
      </c>
      <c r="N33" s="12">
        <f>SUM(K33:M33)</f>
        <v>1</v>
      </c>
      <c r="O33" s="31">
        <v>10</v>
      </c>
    </row>
    <row r="34" spans="1:15" s="14" customFormat="1" ht="15" customHeight="1" x14ac:dyDescent="0.15">
      <c r="A34" s="54"/>
      <c r="B34" s="9" t="s">
        <v>23</v>
      </c>
      <c r="C34" s="5">
        <f>C32+C33</f>
        <v>81</v>
      </c>
      <c r="D34" s="5">
        <f t="shared" ref="D34" si="23">D32+D33</f>
        <v>20</v>
      </c>
      <c r="E34" s="5">
        <f>SUM(E32:E33)</f>
        <v>53</v>
      </c>
      <c r="F34" s="5">
        <f t="shared" ref="F34:I34" si="24">SUM(F32:F33)</f>
        <v>47</v>
      </c>
      <c r="G34" s="5">
        <f t="shared" si="24"/>
        <v>12</v>
      </c>
      <c r="H34" s="5">
        <f t="shared" si="24"/>
        <v>47</v>
      </c>
      <c r="I34" s="5">
        <f t="shared" si="24"/>
        <v>6</v>
      </c>
      <c r="J34" s="5">
        <f>SUM(E34:I34)</f>
        <v>165</v>
      </c>
      <c r="K34" s="13">
        <f>SUM(K32:K33)</f>
        <v>1</v>
      </c>
      <c r="L34" s="5">
        <f t="shared" ref="L34:N34" si="25">SUM(L32:L33)</f>
        <v>1</v>
      </c>
      <c r="M34" s="5">
        <f t="shared" si="25"/>
        <v>1</v>
      </c>
      <c r="N34" s="5">
        <f t="shared" si="25"/>
        <v>3</v>
      </c>
      <c r="O34" s="29">
        <v>168</v>
      </c>
    </row>
    <row r="35" spans="1:15" s="11" customFormat="1" ht="15" customHeight="1" x14ac:dyDescent="0.15">
      <c r="A35" s="55" t="s">
        <v>48</v>
      </c>
      <c r="B35" s="40" t="s">
        <v>21</v>
      </c>
      <c r="C35" s="40">
        <v>80</v>
      </c>
      <c r="D35" s="40">
        <v>16</v>
      </c>
      <c r="E35" s="40">
        <v>43</v>
      </c>
      <c r="F35" s="40">
        <v>38</v>
      </c>
      <c r="G35" s="40">
        <v>12</v>
      </c>
      <c r="H35" s="40">
        <v>60</v>
      </c>
      <c r="I35" s="41">
        <v>8</v>
      </c>
      <c r="J35" s="40">
        <f t="shared" ref="J35" si="26">SUM(E35:I35)</f>
        <v>161</v>
      </c>
      <c r="K35" s="41">
        <v>1</v>
      </c>
      <c r="L35" s="40">
        <v>5</v>
      </c>
      <c r="M35" s="41" t="s">
        <v>24</v>
      </c>
      <c r="N35" s="40">
        <f t="shared" ref="N35" si="27">SUM(K35:M35)</f>
        <v>6</v>
      </c>
      <c r="O35" s="30">
        <v>153</v>
      </c>
    </row>
    <row r="36" spans="1:15" s="11" customFormat="1" ht="15" customHeight="1" x14ac:dyDescent="0.15">
      <c r="A36" s="53"/>
      <c r="B36" s="8" t="s">
        <v>22</v>
      </c>
      <c r="C36" s="12" t="s">
        <v>49</v>
      </c>
      <c r="D36" s="12" t="s">
        <v>49</v>
      </c>
      <c r="E36" s="12" t="s">
        <v>24</v>
      </c>
      <c r="F36" s="12" t="s">
        <v>49</v>
      </c>
      <c r="G36" s="12" t="s">
        <v>24</v>
      </c>
      <c r="H36" s="12" t="s">
        <v>49</v>
      </c>
      <c r="I36" s="12" t="s">
        <v>49</v>
      </c>
      <c r="J36" s="12">
        <v>0</v>
      </c>
      <c r="K36" s="12" t="s">
        <v>25</v>
      </c>
      <c r="L36" s="12" t="s">
        <v>25</v>
      </c>
      <c r="M36" s="12" t="s">
        <v>49</v>
      </c>
      <c r="N36" s="12">
        <v>0</v>
      </c>
      <c r="O36" s="31" t="s">
        <v>49</v>
      </c>
    </row>
    <row r="37" spans="1:15" s="14" customFormat="1" ht="15" customHeight="1" x14ac:dyDescent="0.15">
      <c r="A37" s="56"/>
      <c r="B37" s="34" t="s">
        <v>23</v>
      </c>
      <c r="C37" s="35">
        <f>SUM(C35:C36)</f>
        <v>80</v>
      </c>
      <c r="D37" s="35">
        <f t="shared" ref="D37:O37" si="28">SUM(D35:D36)</f>
        <v>16</v>
      </c>
      <c r="E37" s="35">
        <f t="shared" si="28"/>
        <v>43</v>
      </c>
      <c r="F37" s="35">
        <f t="shared" si="28"/>
        <v>38</v>
      </c>
      <c r="G37" s="35">
        <f t="shared" si="28"/>
        <v>12</v>
      </c>
      <c r="H37" s="35">
        <f t="shared" si="28"/>
        <v>60</v>
      </c>
      <c r="I37" s="35">
        <f t="shared" si="28"/>
        <v>8</v>
      </c>
      <c r="J37" s="35">
        <f t="shared" si="28"/>
        <v>161</v>
      </c>
      <c r="K37" s="35">
        <f t="shared" si="28"/>
        <v>1</v>
      </c>
      <c r="L37" s="35">
        <f t="shared" si="28"/>
        <v>5</v>
      </c>
      <c r="M37" s="39">
        <v>0</v>
      </c>
      <c r="N37" s="35">
        <f t="shared" si="28"/>
        <v>6</v>
      </c>
      <c r="O37" s="36">
        <f t="shared" si="28"/>
        <v>153</v>
      </c>
    </row>
    <row r="38" spans="1:15" s="11" customFormat="1" ht="15" customHeight="1" x14ac:dyDescent="0.15">
      <c r="A38" s="52" t="s">
        <v>50</v>
      </c>
      <c r="B38" s="3" t="s">
        <v>21</v>
      </c>
      <c r="C38" s="3">
        <v>87</v>
      </c>
      <c r="D38" s="3">
        <v>16</v>
      </c>
      <c r="E38" s="3">
        <v>35</v>
      </c>
      <c r="F38" s="3">
        <v>44</v>
      </c>
      <c r="G38" s="3">
        <v>11</v>
      </c>
      <c r="H38" s="3">
        <v>51</v>
      </c>
      <c r="I38" s="10" t="s">
        <v>25</v>
      </c>
      <c r="J38" s="3">
        <f t="shared" ref="J38" si="29">SUM(E38:I38)</f>
        <v>141</v>
      </c>
      <c r="K38" s="10" t="s">
        <v>25</v>
      </c>
      <c r="L38" s="3">
        <v>1</v>
      </c>
      <c r="M38" s="10" t="s">
        <v>24</v>
      </c>
      <c r="N38" s="3">
        <f t="shared" ref="N38" si="30">SUM(K38:M38)</f>
        <v>1</v>
      </c>
      <c r="O38" s="30">
        <v>157</v>
      </c>
    </row>
    <row r="39" spans="1:15" s="11" customFormat="1" ht="15" customHeight="1" x14ac:dyDescent="0.15">
      <c r="A39" s="53"/>
      <c r="B39" s="8" t="s">
        <v>22</v>
      </c>
      <c r="C39" s="12">
        <v>2</v>
      </c>
      <c r="D39" s="12">
        <v>2</v>
      </c>
      <c r="E39" s="12" t="s">
        <v>24</v>
      </c>
      <c r="F39" s="12">
        <v>1</v>
      </c>
      <c r="G39" s="12" t="s">
        <v>24</v>
      </c>
      <c r="H39" s="12">
        <v>1</v>
      </c>
      <c r="I39" s="12">
        <v>3</v>
      </c>
      <c r="J39" s="12">
        <v>5</v>
      </c>
      <c r="K39" s="12" t="s">
        <v>51</v>
      </c>
      <c r="L39" s="12" t="s">
        <v>25</v>
      </c>
      <c r="M39" s="12" t="s">
        <v>24</v>
      </c>
      <c r="N39" s="12">
        <v>0</v>
      </c>
      <c r="O39" s="31" t="s">
        <v>24</v>
      </c>
    </row>
    <row r="40" spans="1:15" s="14" customFormat="1" ht="15" customHeight="1" x14ac:dyDescent="0.15">
      <c r="A40" s="54"/>
      <c r="B40" s="9" t="s">
        <v>23</v>
      </c>
      <c r="C40" s="5">
        <f>SUM(C38:C39)</f>
        <v>89</v>
      </c>
      <c r="D40" s="5">
        <f t="shared" ref="D40:L40" si="31">SUM(D38:D39)</f>
        <v>18</v>
      </c>
      <c r="E40" s="5">
        <f t="shared" si="31"/>
        <v>35</v>
      </c>
      <c r="F40" s="5">
        <f t="shared" si="31"/>
        <v>45</v>
      </c>
      <c r="G40" s="5">
        <f t="shared" si="31"/>
        <v>11</v>
      </c>
      <c r="H40" s="5">
        <f t="shared" si="31"/>
        <v>52</v>
      </c>
      <c r="I40" s="5">
        <f t="shared" si="31"/>
        <v>3</v>
      </c>
      <c r="J40" s="5">
        <f t="shared" si="31"/>
        <v>146</v>
      </c>
      <c r="K40" s="5">
        <f t="shared" si="31"/>
        <v>0</v>
      </c>
      <c r="L40" s="5">
        <f t="shared" si="31"/>
        <v>1</v>
      </c>
      <c r="M40" s="13">
        <v>0</v>
      </c>
      <c r="N40" s="5">
        <f t="shared" ref="N40:O40" si="32">SUM(N38:N39)</f>
        <v>1</v>
      </c>
      <c r="O40" s="29">
        <f t="shared" si="32"/>
        <v>157</v>
      </c>
    </row>
    <row r="41" spans="1:15" s="11" customFormat="1" ht="15" customHeight="1" x14ac:dyDescent="0.15">
      <c r="A41" s="55" t="s">
        <v>52</v>
      </c>
      <c r="B41" s="40" t="s">
        <v>21</v>
      </c>
      <c r="C41" s="40">
        <v>78</v>
      </c>
      <c r="D41" s="40">
        <v>17</v>
      </c>
      <c r="E41" s="40">
        <v>49</v>
      </c>
      <c r="F41" s="40">
        <v>38</v>
      </c>
      <c r="G41" s="40">
        <v>11</v>
      </c>
      <c r="H41" s="40">
        <v>34</v>
      </c>
      <c r="I41" s="41">
        <v>5</v>
      </c>
      <c r="J41" s="40">
        <f>SUM(E41:I41)</f>
        <v>137</v>
      </c>
      <c r="K41" s="41">
        <v>2</v>
      </c>
      <c r="L41" s="40">
        <v>3</v>
      </c>
      <c r="M41" s="41" t="s">
        <v>24</v>
      </c>
      <c r="N41" s="40">
        <f t="shared" ref="N41" si="33">SUM(K41:M41)</f>
        <v>5</v>
      </c>
      <c r="O41" s="45">
        <v>158</v>
      </c>
    </row>
    <row r="42" spans="1:15" s="11" customFormat="1" ht="15" customHeight="1" x14ac:dyDescent="0.15">
      <c r="A42" s="53"/>
      <c r="B42" s="8" t="s">
        <v>22</v>
      </c>
      <c r="C42" s="12">
        <v>1</v>
      </c>
      <c r="D42" s="12">
        <v>1</v>
      </c>
      <c r="E42" s="12" t="s">
        <v>24</v>
      </c>
      <c r="F42" s="12" t="s">
        <v>24</v>
      </c>
      <c r="G42" s="12" t="s">
        <v>24</v>
      </c>
      <c r="H42" s="12">
        <v>5</v>
      </c>
      <c r="I42" s="12" t="s">
        <v>24</v>
      </c>
      <c r="J42" s="12">
        <v>5</v>
      </c>
      <c r="K42" s="12" t="s">
        <v>24</v>
      </c>
      <c r="L42" s="12" t="s">
        <v>25</v>
      </c>
      <c r="M42" s="12" t="s">
        <v>24</v>
      </c>
      <c r="N42" s="12">
        <v>0</v>
      </c>
      <c r="O42" s="31" t="s">
        <v>24</v>
      </c>
    </row>
    <row r="43" spans="1:15" s="14" customFormat="1" ht="15" customHeight="1" x14ac:dyDescent="0.15">
      <c r="A43" s="56"/>
      <c r="B43" s="34" t="s">
        <v>23</v>
      </c>
      <c r="C43" s="35">
        <f>SUM(C41:C42)</f>
        <v>79</v>
      </c>
      <c r="D43" s="35">
        <f t="shared" ref="D43:L43" si="34">SUM(D41:D42)</f>
        <v>18</v>
      </c>
      <c r="E43" s="35">
        <f t="shared" si="34"/>
        <v>49</v>
      </c>
      <c r="F43" s="35">
        <f t="shared" si="34"/>
        <v>38</v>
      </c>
      <c r="G43" s="35">
        <f t="shared" si="34"/>
        <v>11</v>
      </c>
      <c r="H43" s="35">
        <f t="shared" si="34"/>
        <v>39</v>
      </c>
      <c r="I43" s="35">
        <f t="shared" si="34"/>
        <v>5</v>
      </c>
      <c r="J43" s="35">
        <f t="shared" si="34"/>
        <v>142</v>
      </c>
      <c r="K43" s="35">
        <f t="shared" si="34"/>
        <v>2</v>
      </c>
      <c r="L43" s="35">
        <f t="shared" si="34"/>
        <v>3</v>
      </c>
      <c r="M43" s="39">
        <v>0</v>
      </c>
      <c r="N43" s="35">
        <f t="shared" ref="N43:O43" si="35">SUM(N41:N42)</f>
        <v>5</v>
      </c>
      <c r="O43" s="36">
        <f t="shared" si="35"/>
        <v>158</v>
      </c>
    </row>
    <row r="44" spans="1:15" s="11" customFormat="1" ht="15" customHeight="1" x14ac:dyDescent="0.15">
      <c r="A44" s="52" t="s">
        <v>54</v>
      </c>
      <c r="B44" s="3" t="s">
        <v>56</v>
      </c>
      <c r="C44" s="3">
        <v>74</v>
      </c>
      <c r="D44" s="3">
        <v>16</v>
      </c>
      <c r="E44" s="3">
        <v>35</v>
      </c>
      <c r="F44" s="3">
        <v>42</v>
      </c>
      <c r="G44" s="3">
        <v>0</v>
      </c>
      <c r="H44" s="3">
        <v>51</v>
      </c>
      <c r="I44" s="10">
        <v>1</v>
      </c>
      <c r="J44" s="3">
        <f>SUM(E44:I44)</f>
        <v>129</v>
      </c>
      <c r="K44" s="10">
        <v>3</v>
      </c>
      <c r="L44" s="3">
        <v>1</v>
      </c>
      <c r="M44" s="10">
        <v>1</v>
      </c>
      <c r="N44" s="3">
        <f t="shared" ref="N44" si="36">SUM(K44:M44)</f>
        <v>5</v>
      </c>
      <c r="O44" s="30">
        <v>102</v>
      </c>
    </row>
    <row r="45" spans="1:15" s="11" customFormat="1" ht="15" customHeight="1" x14ac:dyDescent="0.15">
      <c r="A45" s="53"/>
      <c r="B45" s="8" t="s">
        <v>57</v>
      </c>
      <c r="C45" s="12">
        <v>7</v>
      </c>
      <c r="D45" s="12">
        <v>7</v>
      </c>
      <c r="E45" s="12">
        <v>3</v>
      </c>
      <c r="F45" s="12">
        <v>18</v>
      </c>
      <c r="G45" s="12">
        <v>11</v>
      </c>
      <c r="H45" s="12">
        <v>1</v>
      </c>
      <c r="I45" s="12">
        <v>6</v>
      </c>
      <c r="J45" s="12">
        <f>SUM(E45:I45)</f>
        <v>39</v>
      </c>
      <c r="K45" s="12">
        <v>0</v>
      </c>
      <c r="L45" s="12">
        <v>0</v>
      </c>
      <c r="M45" s="12">
        <v>0</v>
      </c>
      <c r="N45" s="12">
        <v>0</v>
      </c>
      <c r="O45" s="31">
        <v>0</v>
      </c>
    </row>
    <row r="46" spans="1:15" s="14" customFormat="1" ht="15" customHeight="1" x14ac:dyDescent="0.15">
      <c r="A46" s="54"/>
      <c r="B46" s="9" t="s">
        <v>23</v>
      </c>
      <c r="C46" s="5">
        <f>SUM(C44:C45)</f>
        <v>81</v>
      </c>
      <c r="D46" s="5">
        <f t="shared" ref="D46:K46" si="37">SUM(D44:D45)</f>
        <v>23</v>
      </c>
      <c r="E46" s="5">
        <f t="shared" si="37"/>
        <v>38</v>
      </c>
      <c r="F46" s="5">
        <f t="shared" si="37"/>
        <v>60</v>
      </c>
      <c r="G46" s="5">
        <f t="shared" si="37"/>
        <v>11</v>
      </c>
      <c r="H46" s="5">
        <f t="shared" si="37"/>
        <v>52</v>
      </c>
      <c r="I46" s="5">
        <f t="shared" si="37"/>
        <v>7</v>
      </c>
      <c r="J46" s="5">
        <f t="shared" si="37"/>
        <v>168</v>
      </c>
      <c r="K46" s="5">
        <f t="shared" si="37"/>
        <v>3</v>
      </c>
      <c r="L46" s="5">
        <f>SUM(L44:L45)</f>
        <v>1</v>
      </c>
      <c r="M46" s="13">
        <f>SUM(M44:M45)</f>
        <v>1</v>
      </c>
      <c r="N46" s="5">
        <f t="shared" ref="N46" si="38">SUM(N44:N45)</f>
        <v>5</v>
      </c>
      <c r="O46" s="29">
        <f>SUM(O44:O45)</f>
        <v>102</v>
      </c>
    </row>
    <row r="47" spans="1:15" s="50" customFormat="1" ht="15" customHeight="1" x14ac:dyDescent="0.15">
      <c r="A47" s="55" t="s">
        <v>55</v>
      </c>
      <c r="B47" s="40" t="s">
        <v>56</v>
      </c>
      <c r="C47" s="40">
        <v>76</v>
      </c>
      <c r="D47" s="40">
        <v>16</v>
      </c>
      <c r="E47" s="40">
        <v>26</v>
      </c>
      <c r="F47" s="40">
        <v>32</v>
      </c>
      <c r="G47" s="40">
        <v>0</v>
      </c>
      <c r="H47" s="40">
        <v>26</v>
      </c>
      <c r="I47" s="41">
        <v>0</v>
      </c>
      <c r="J47" s="40">
        <f>SUM(E47:I47)</f>
        <v>84</v>
      </c>
      <c r="K47" s="41">
        <v>0</v>
      </c>
      <c r="L47" s="40">
        <v>3</v>
      </c>
      <c r="M47" s="41">
        <v>2</v>
      </c>
      <c r="N47" s="40">
        <f t="shared" ref="N47" si="39">SUM(K47:M47)</f>
        <v>5</v>
      </c>
      <c r="O47" s="45">
        <v>107</v>
      </c>
    </row>
    <row r="48" spans="1:15" s="50" customFormat="1" ht="15" customHeight="1" x14ac:dyDescent="0.15">
      <c r="A48" s="53"/>
      <c r="B48" s="8" t="s">
        <v>22</v>
      </c>
      <c r="C48" s="12">
        <v>16</v>
      </c>
      <c r="D48" s="12">
        <v>8</v>
      </c>
      <c r="E48" s="12">
        <v>0</v>
      </c>
      <c r="F48" s="12">
        <v>23</v>
      </c>
      <c r="G48" s="12">
        <v>11</v>
      </c>
      <c r="H48" s="12">
        <v>16</v>
      </c>
      <c r="I48" s="12">
        <v>2</v>
      </c>
      <c r="J48" s="12">
        <f>SUM(E48:I48)</f>
        <v>52</v>
      </c>
      <c r="K48" s="12">
        <v>0</v>
      </c>
      <c r="L48" s="12">
        <v>0</v>
      </c>
      <c r="M48" s="12">
        <v>0</v>
      </c>
      <c r="N48" s="12">
        <v>0</v>
      </c>
      <c r="O48" s="31">
        <v>0</v>
      </c>
    </row>
    <row r="49" spans="1:15" s="51" customFormat="1" ht="15" customHeight="1" thickBot="1" x14ac:dyDescent="0.2">
      <c r="A49" s="71"/>
      <c r="B49" s="32" t="s">
        <v>23</v>
      </c>
      <c r="C49" s="33">
        <f>SUM(C47:C48)</f>
        <v>92</v>
      </c>
      <c r="D49" s="33">
        <f t="shared" ref="D49:L49" si="40">SUM(D47:D48)</f>
        <v>24</v>
      </c>
      <c r="E49" s="33">
        <f t="shared" si="40"/>
        <v>26</v>
      </c>
      <c r="F49" s="33">
        <f t="shared" si="40"/>
        <v>55</v>
      </c>
      <c r="G49" s="33">
        <f t="shared" si="40"/>
        <v>11</v>
      </c>
      <c r="H49" s="33">
        <f t="shared" si="40"/>
        <v>42</v>
      </c>
      <c r="I49" s="33">
        <f t="shared" si="40"/>
        <v>2</v>
      </c>
      <c r="J49" s="33">
        <f t="shared" si="40"/>
        <v>136</v>
      </c>
      <c r="K49" s="33">
        <f t="shared" si="40"/>
        <v>0</v>
      </c>
      <c r="L49" s="33">
        <f t="shared" si="40"/>
        <v>3</v>
      </c>
      <c r="M49" s="42">
        <f>SUM(M47:M48)</f>
        <v>2</v>
      </c>
      <c r="N49" s="33">
        <f t="shared" ref="N49:O49" si="41">SUM(N47:N48)</f>
        <v>5</v>
      </c>
      <c r="O49" s="43">
        <f t="shared" si="41"/>
        <v>107</v>
      </c>
    </row>
    <row r="50" spans="1:15" s="14" customFormat="1" ht="15" customHeight="1" x14ac:dyDescent="0.15">
      <c r="A50" s="46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48"/>
      <c r="O50" s="48"/>
    </row>
    <row r="51" spans="1:15" s="14" customFormat="1" ht="15" customHeight="1" x14ac:dyDescent="0.1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8"/>
      <c r="O51" s="48"/>
    </row>
    <row r="52" spans="1:15" ht="15" customHeight="1" x14ac:dyDescent="0.15">
      <c r="A52" s="2" t="s">
        <v>29</v>
      </c>
    </row>
    <row r="54" spans="1:15" s="23" customFormat="1" ht="15" hidden="1" customHeight="1" thickBot="1" x14ac:dyDescent="0.2"/>
    <row r="55" spans="1:15" s="23" customFormat="1" ht="15" hidden="1" customHeight="1" x14ac:dyDescent="0.15">
      <c r="A55" s="61"/>
      <c r="B55" s="62"/>
      <c r="C55" s="66" t="s">
        <v>31</v>
      </c>
      <c r="D55" s="66" t="s">
        <v>32</v>
      </c>
      <c r="E55" s="62" t="s">
        <v>33</v>
      </c>
      <c r="F55" s="62"/>
      <c r="G55" s="62"/>
      <c r="H55" s="62"/>
      <c r="I55" s="62"/>
      <c r="J55" s="62"/>
      <c r="K55" s="62"/>
      <c r="L55" s="62"/>
      <c r="M55" s="62"/>
      <c r="N55" s="62"/>
      <c r="O55" s="57" t="s">
        <v>34</v>
      </c>
    </row>
    <row r="56" spans="1:15" s="23" customFormat="1" ht="15" hidden="1" customHeight="1" x14ac:dyDescent="0.15">
      <c r="A56" s="63"/>
      <c r="B56" s="60"/>
      <c r="C56" s="67"/>
      <c r="D56" s="69"/>
      <c r="E56" s="60" t="s">
        <v>12</v>
      </c>
      <c r="F56" s="60"/>
      <c r="G56" s="60"/>
      <c r="H56" s="60"/>
      <c r="I56" s="60"/>
      <c r="J56" s="60"/>
      <c r="K56" s="60" t="s">
        <v>13</v>
      </c>
      <c r="L56" s="60"/>
      <c r="M56" s="60"/>
      <c r="N56" s="60"/>
      <c r="O56" s="58"/>
    </row>
    <row r="57" spans="1:15" s="23" customFormat="1" ht="15" hidden="1" customHeight="1" thickBot="1" x14ac:dyDescent="0.2">
      <c r="A57" s="64"/>
      <c r="B57" s="65"/>
      <c r="C57" s="68"/>
      <c r="D57" s="70"/>
      <c r="E57" s="24" t="s">
        <v>14</v>
      </c>
      <c r="F57" s="24" t="s">
        <v>15</v>
      </c>
      <c r="G57" s="24" t="s">
        <v>16</v>
      </c>
      <c r="H57" s="24" t="s">
        <v>17</v>
      </c>
      <c r="I57" s="24" t="s">
        <v>18</v>
      </c>
      <c r="J57" s="24" t="s">
        <v>19</v>
      </c>
      <c r="K57" s="24" t="s">
        <v>14</v>
      </c>
      <c r="L57" s="24" t="s">
        <v>20</v>
      </c>
      <c r="M57" s="24" t="s">
        <v>17</v>
      </c>
      <c r="N57" s="24" t="s">
        <v>19</v>
      </c>
      <c r="O57" s="59"/>
    </row>
    <row r="58" spans="1:15" s="23" customFormat="1" ht="15" hidden="1" customHeight="1" x14ac:dyDescent="0.15">
      <c r="B58" s="23">
        <v>6</v>
      </c>
      <c r="C58" s="23">
        <v>18</v>
      </c>
      <c r="D58" s="23">
        <v>4</v>
      </c>
      <c r="E58" s="23">
        <v>7</v>
      </c>
      <c r="F58" s="23">
        <v>3</v>
      </c>
      <c r="H58" s="23">
        <v>6</v>
      </c>
      <c r="J58" s="23">
        <f>SUM(E58:I58)</f>
        <v>16</v>
      </c>
      <c r="L58" s="23">
        <v>2</v>
      </c>
      <c r="N58" s="23">
        <f>SUM(K58:M58)</f>
        <v>2</v>
      </c>
    </row>
    <row r="59" spans="1:15" s="23" customFormat="1" ht="15" hidden="1" customHeight="1" x14ac:dyDescent="0.15">
      <c r="B59" s="23">
        <v>9</v>
      </c>
      <c r="C59" s="23">
        <v>19</v>
      </c>
      <c r="D59" s="23">
        <v>4</v>
      </c>
      <c r="E59" s="23">
        <v>2</v>
      </c>
      <c r="F59" s="23">
        <v>4</v>
      </c>
      <c r="G59" s="23">
        <v>12</v>
      </c>
      <c r="H59" s="23">
        <f>4+4</f>
        <v>8</v>
      </c>
      <c r="I59" s="23">
        <v>2</v>
      </c>
      <c r="J59" s="23">
        <f>SUM(E59:I59)</f>
        <v>28</v>
      </c>
      <c r="K59" s="23">
        <v>1</v>
      </c>
      <c r="L59" s="23">
        <v>2</v>
      </c>
      <c r="N59" s="23">
        <f>SUM(K59:M59)</f>
        <v>3</v>
      </c>
    </row>
    <row r="60" spans="1:15" s="23" customFormat="1" ht="15" hidden="1" customHeight="1" x14ac:dyDescent="0.15">
      <c r="B60" s="23">
        <v>12</v>
      </c>
      <c r="C60" s="23">
        <v>17</v>
      </c>
      <c r="D60" s="23">
        <v>4</v>
      </c>
      <c r="E60" s="23">
        <v>2</v>
      </c>
      <c r="F60" s="23">
        <v>9</v>
      </c>
      <c r="H60" s="23">
        <v>14</v>
      </c>
      <c r="J60" s="23">
        <f>SUM(E60:I60)</f>
        <v>25</v>
      </c>
      <c r="K60" s="23">
        <v>3</v>
      </c>
      <c r="N60" s="23">
        <f>SUM(K60:M60)</f>
        <v>3</v>
      </c>
    </row>
    <row r="61" spans="1:15" s="23" customFormat="1" ht="15" hidden="1" customHeight="1" x14ac:dyDescent="0.15">
      <c r="B61" s="23">
        <v>3</v>
      </c>
      <c r="C61" s="23">
        <v>19</v>
      </c>
      <c r="D61" s="23">
        <v>4</v>
      </c>
      <c r="E61" s="23">
        <v>27</v>
      </c>
      <c r="F61" s="23">
        <v>24</v>
      </c>
      <c r="H61" s="23">
        <f>9+3</f>
        <v>12</v>
      </c>
      <c r="J61" s="23">
        <f>SUM(E61:I61)</f>
        <v>63</v>
      </c>
      <c r="L61" s="23">
        <v>3</v>
      </c>
      <c r="N61" s="23">
        <f>SUM(K61:M61)</f>
        <v>3</v>
      </c>
    </row>
    <row r="62" spans="1:15" s="23" customFormat="1" ht="15" hidden="1" customHeight="1" x14ac:dyDescent="0.15">
      <c r="C62" s="23">
        <f t="shared" ref="C62:N62" si="42">SUM(C58:C61)</f>
        <v>73</v>
      </c>
      <c r="D62" s="23">
        <f t="shared" si="42"/>
        <v>16</v>
      </c>
      <c r="E62" s="23">
        <f t="shared" si="42"/>
        <v>38</v>
      </c>
      <c r="F62" s="23">
        <f t="shared" si="42"/>
        <v>40</v>
      </c>
      <c r="G62" s="23">
        <f t="shared" si="42"/>
        <v>12</v>
      </c>
      <c r="H62" s="23">
        <f t="shared" si="42"/>
        <v>40</v>
      </c>
      <c r="I62" s="23">
        <f t="shared" si="42"/>
        <v>2</v>
      </c>
      <c r="J62" s="23">
        <f t="shared" si="42"/>
        <v>132</v>
      </c>
      <c r="K62" s="23">
        <f t="shared" si="42"/>
        <v>4</v>
      </c>
      <c r="L62" s="23">
        <f t="shared" si="42"/>
        <v>7</v>
      </c>
      <c r="M62" s="23">
        <f t="shared" si="42"/>
        <v>0</v>
      </c>
      <c r="N62" s="23">
        <f t="shared" si="42"/>
        <v>11</v>
      </c>
    </row>
    <row r="63" spans="1:15" s="23" customFormat="1" ht="15" hidden="1" customHeight="1" x14ac:dyDescent="0.15"/>
    <row r="64" spans="1:15" s="23" customFormat="1" ht="15" hidden="1" customHeight="1" x14ac:dyDescent="0.15">
      <c r="B64" s="23">
        <v>5</v>
      </c>
      <c r="C64" s="23">
        <v>1</v>
      </c>
      <c r="D64" s="23">
        <v>1</v>
      </c>
      <c r="H64" s="23">
        <v>4</v>
      </c>
      <c r="I64" s="23">
        <v>3</v>
      </c>
      <c r="J64" s="23">
        <f>SUM(E64:I64)</f>
        <v>7</v>
      </c>
    </row>
    <row r="65" spans="2:10" s="23" customFormat="1" ht="15" hidden="1" customHeight="1" x14ac:dyDescent="0.15">
      <c r="B65" s="23">
        <v>11</v>
      </c>
      <c r="C65" s="23">
        <v>1</v>
      </c>
      <c r="D65" s="23">
        <v>1</v>
      </c>
      <c r="I65" s="23">
        <v>1</v>
      </c>
      <c r="J65" s="23">
        <f>SUM(E65:I65)</f>
        <v>1</v>
      </c>
    </row>
    <row r="66" spans="2:10" s="23" customFormat="1" ht="15" hidden="1" customHeight="1" x14ac:dyDescent="0.15">
      <c r="B66" s="23">
        <v>2</v>
      </c>
      <c r="C66" s="23">
        <v>1</v>
      </c>
      <c r="D66" s="23">
        <v>1</v>
      </c>
      <c r="H66" s="23">
        <v>1</v>
      </c>
      <c r="I66" s="23">
        <v>2</v>
      </c>
      <c r="J66" s="23">
        <f>SUM(E66:I66)</f>
        <v>3</v>
      </c>
    </row>
    <row r="67" spans="2:10" s="23" customFormat="1" ht="15" hidden="1" customHeight="1" x14ac:dyDescent="0.15">
      <c r="C67" s="23">
        <f>SUM(C64:C66)</f>
        <v>3</v>
      </c>
      <c r="D67" s="23">
        <f t="shared" ref="D67:J67" si="43">SUM(D64:D66)</f>
        <v>3</v>
      </c>
      <c r="E67" s="23">
        <f t="shared" si="43"/>
        <v>0</v>
      </c>
      <c r="F67" s="23">
        <f t="shared" si="43"/>
        <v>0</v>
      </c>
      <c r="G67" s="23">
        <f t="shared" si="43"/>
        <v>0</v>
      </c>
      <c r="H67" s="23">
        <f t="shared" si="43"/>
        <v>5</v>
      </c>
      <c r="I67" s="23">
        <f t="shared" si="43"/>
        <v>6</v>
      </c>
      <c r="J67" s="23">
        <f t="shared" si="43"/>
        <v>11</v>
      </c>
    </row>
  </sheetData>
  <mergeCells count="36">
    <mergeCell ref="A26:A28"/>
    <mergeCell ref="A29:A31"/>
    <mergeCell ref="A3:B4"/>
    <mergeCell ref="C3:K3"/>
    <mergeCell ref="A6:B6"/>
    <mergeCell ref="A11:B13"/>
    <mergeCell ref="C11:C13"/>
    <mergeCell ref="D11:D13"/>
    <mergeCell ref="A5:B5"/>
    <mergeCell ref="A7:B7"/>
    <mergeCell ref="D7:K7"/>
    <mergeCell ref="A9:B9"/>
    <mergeCell ref="D9:K9"/>
    <mergeCell ref="A8:B8"/>
    <mergeCell ref="D8:K8"/>
    <mergeCell ref="O11:O13"/>
    <mergeCell ref="E12:J12"/>
    <mergeCell ref="K12:N12"/>
    <mergeCell ref="A23:A25"/>
    <mergeCell ref="A14:A16"/>
    <mergeCell ref="A17:A19"/>
    <mergeCell ref="E11:N11"/>
    <mergeCell ref="A20:A22"/>
    <mergeCell ref="A32:A34"/>
    <mergeCell ref="A35:A37"/>
    <mergeCell ref="A38:A40"/>
    <mergeCell ref="O55:O57"/>
    <mergeCell ref="E56:J56"/>
    <mergeCell ref="K56:N56"/>
    <mergeCell ref="A55:B57"/>
    <mergeCell ref="C55:C57"/>
    <mergeCell ref="D55:D57"/>
    <mergeCell ref="E55:N55"/>
    <mergeCell ref="A41:A43"/>
    <mergeCell ref="A44:A46"/>
    <mergeCell ref="A47:A49"/>
  </mergeCells>
  <phoneticPr fontId="1"/>
  <printOptions verticalCentered="1"/>
  <pageMargins left="1.1811023622047245" right="0" top="0.55118110236220474" bottom="0.47244094488188981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議会の状況</vt:lpstr>
      <vt:lpstr>議会の状況!Print_Area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南砺市</dc:creator>
  <cp:lastModifiedBy>Administrator</cp:lastModifiedBy>
  <cp:lastPrinted>2021-01-07T09:52:02Z</cp:lastPrinted>
  <dcterms:created xsi:type="dcterms:W3CDTF">2007-01-11T03:00:13Z</dcterms:created>
  <dcterms:modified xsi:type="dcterms:W3CDTF">2023-03-20T00:15:55Z</dcterms:modified>
</cp:coreProperties>
</file>