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市営バス利用者数" sheetId="11" r:id="rId1"/>
  </sheets>
  <definedNames>
    <definedName name="_xlnm.Print_Area" localSheetId="0">市営バス利用者数!$A$1:$Y$45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<sst xmlns="http://schemas.openxmlformats.org/spreadsheetml/2006/main" xmlns:r="http://schemas.openxmlformats.org/officeDocument/2006/relationships" count="56" uniqueCount="56">
  <si>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令和元年度</t>
    <rPh sb="0" eb="2">
      <t>レイワ</t>
    </rPh>
    <rPh sb="2" eb="4">
      <t>ガンネン</t>
    </rPh>
    <rPh sb="4" eb="5">
      <t>ド</t>
    </rPh>
    <phoneticPr fontId="2"/>
  </si>
  <si>
    <t>平成３０年度</t>
    <rPh sb="0" eb="2">
      <t>ヘイセイ</t>
    </rPh>
    <rPh sb="4" eb="6">
      <t>ネンド</t>
    </rPh>
    <phoneticPr fontId="2"/>
  </si>
  <si>
    <t>平高校→城端駅</t>
    <rPh sb="0" eb="1">
      <t>タイ</t>
    </rPh>
    <rPh sb="1" eb="3">
      <t>コウコウ</t>
    </rPh>
    <rPh sb="4" eb="7">
      <t>ジョウハナエキ</t>
    </rPh>
    <phoneticPr fontId="2"/>
  </si>
  <si>
    <t>路線名</t>
    <rPh sb="0" eb="2">
      <t>ロセン</t>
    </rPh>
    <rPh sb="2" eb="3">
      <t>メイ</t>
    </rPh>
    <phoneticPr fontId="2"/>
  </si>
  <si>
    <t>平成２９年度</t>
    <rPh sb="0" eb="2">
      <t>ヘイセイ</t>
    </rPh>
    <rPh sb="4" eb="6">
      <t>ネンド</t>
    </rPh>
    <phoneticPr fontId="2"/>
  </si>
  <si>
    <t>福野</t>
    <rPh sb="0" eb="2">
      <t>フクノ</t>
    </rPh>
    <phoneticPr fontId="2"/>
  </si>
  <si>
    <t>下梨井波線</t>
    <rPh sb="0" eb="1">
      <t>シモ</t>
    </rPh>
    <rPh sb="1" eb="2">
      <t>ナシ</t>
    </rPh>
    <rPh sb="2" eb="4">
      <t>イナミ</t>
    </rPh>
    <rPh sb="4" eb="5">
      <t>セン</t>
    </rPh>
    <phoneticPr fontId="2"/>
  </si>
  <si>
    <t>城端西回り線</t>
    <rPh sb="0" eb="2">
      <t>ジョウハナ</t>
    </rPh>
    <rPh sb="2" eb="3">
      <t>ニシ</t>
    </rPh>
    <rPh sb="3" eb="4">
      <t>マワ</t>
    </rPh>
    <rPh sb="5" eb="6">
      <t>セン</t>
    </rPh>
    <phoneticPr fontId="2"/>
  </si>
  <si>
    <t>利用者数</t>
    <rPh sb="0" eb="3">
      <t>リヨウシャ</t>
    </rPh>
    <rPh sb="3" eb="4">
      <t>スウ</t>
    </rPh>
    <phoneticPr fontId="2"/>
  </si>
  <si>
    <t>令和４年度</t>
    <rPh sb="0" eb="2">
      <t>レイワ</t>
    </rPh>
    <rPh sb="4" eb="5">
      <t>ド</t>
    </rPh>
    <phoneticPr fontId="2"/>
  </si>
  <si>
    <t>城端東回り線</t>
    <rPh sb="0" eb="2">
      <t>ジョウハナ</t>
    </rPh>
    <rPh sb="2" eb="4">
      <t>ヒガシマワ</t>
    </rPh>
    <rPh sb="5" eb="6">
      <t>セン</t>
    </rPh>
    <phoneticPr fontId="2"/>
  </si>
  <si>
    <t>平成２８年度</t>
    <rPh sb="0" eb="2">
      <t>ヘイセイ</t>
    </rPh>
    <rPh sb="4" eb="6">
      <t>ネンド</t>
    </rPh>
    <phoneticPr fontId="2"/>
  </si>
  <si>
    <t>便平均</t>
    <rPh sb="0" eb="1">
      <t>ビン</t>
    </rPh>
    <rPh sb="1" eb="3">
      <t>ヘイキン</t>
    </rPh>
    <phoneticPr fontId="2"/>
  </si>
  <si>
    <t>単位：人</t>
  </si>
  <si>
    <t>村内線（豆谷）</t>
    <rPh sb="0" eb="2">
      <t>ソンナイ</t>
    </rPh>
    <rPh sb="2" eb="3">
      <t>セン</t>
    </rPh>
    <rPh sb="4" eb="5">
      <t>マメ</t>
    </rPh>
    <rPh sb="5" eb="6">
      <t>タニ</t>
    </rPh>
    <phoneticPr fontId="2"/>
  </si>
  <si>
    <t>城端</t>
    <rPh sb="0" eb="2">
      <t>ジョウハナ</t>
    </rPh>
    <phoneticPr fontId="2"/>
  </si>
  <si>
    <t>平</t>
    <rPh sb="0" eb="1">
      <t>タイラ</t>
    </rPh>
    <phoneticPr fontId="2"/>
  </si>
  <si>
    <t>－</t>
  </si>
  <si>
    <t>城端さくら線</t>
    <rPh sb="0" eb="2">
      <t>ジョウハナ</t>
    </rPh>
    <phoneticPr fontId="2"/>
  </si>
  <si>
    <t>祖山線</t>
    <rPh sb="0" eb="1">
      <t>ソ</t>
    </rPh>
    <rPh sb="1" eb="2">
      <t>ヤマ</t>
    </rPh>
    <rPh sb="2" eb="3">
      <t>セン</t>
    </rPh>
    <phoneticPr fontId="2"/>
  </si>
  <si>
    <t>小来栖線</t>
    <rPh sb="0" eb="1">
      <t>コ</t>
    </rPh>
    <rPh sb="1" eb="3">
      <t>クルス</t>
    </rPh>
    <rPh sb="3" eb="4">
      <t>セン</t>
    </rPh>
    <phoneticPr fontId="2"/>
  </si>
  <si>
    <t>右回り</t>
    <rPh sb="0" eb="2">
      <t>ミギマワ</t>
    </rPh>
    <phoneticPr fontId="2"/>
  </si>
  <si>
    <t>田向線</t>
    <rPh sb="0" eb="1">
      <t>タ</t>
    </rPh>
    <rPh sb="1" eb="2">
      <t>ム</t>
    </rPh>
    <rPh sb="2" eb="3">
      <t>セン</t>
    </rPh>
    <phoneticPr fontId="2"/>
  </si>
  <si>
    <t>利賀</t>
    <rPh sb="0" eb="2">
      <t>トガ</t>
    </rPh>
    <phoneticPr fontId="2"/>
  </si>
  <si>
    <t>村内線（上利賀）</t>
    <rPh sb="0" eb="3">
      <t>ソンナイセン</t>
    </rPh>
    <rPh sb="4" eb="5">
      <t>カミ</t>
    </rPh>
    <rPh sb="5" eb="7">
      <t>トガ</t>
    </rPh>
    <phoneticPr fontId="2"/>
  </si>
  <si>
    <t>村内線（上百瀬）</t>
    <rPh sb="0" eb="3">
      <t>ソンナイセン</t>
    </rPh>
    <rPh sb="4" eb="5">
      <t>カミ</t>
    </rPh>
    <rPh sb="5" eb="7">
      <t>モモセ</t>
    </rPh>
    <phoneticPr fontId="2"/>
  </si>
  <si>
    <t>村内線（オンデマンド）</t>
    <rPh sb="0" eb="3">
      <t>ソンナイセン</t>
    </rPh>
    <phoneticPr fontId="2"/>
  </si>
  <si>
    <t>安居循環線</t>
    <rPh sb="0" eb="2">
      <t>ヤスイ</t>
    </rPh>
    <rPh sb="2" eb="4">
      <t>ジュンカン</t>
    </rPh>
    <rPh sb="4" eb="5">
      <t>セン</t>
    </rPh>
    <phoneticPr fontId="2"/>
  </si>
  <si>
    <t>左回り</t>
    <rPh sb="0" eb="2">
      <t>ヒダリマワ</t>
    </rPh>
    <phoneticPr fontId="2"/>
  </si>
  <si>
    <t>土山線</t>
    <rPh sb="0" eb="1">
      <t>ド</t>
    </rPh>
    <rPh sb="1" eb="2">
      <t>ヤマ</t>
    </rPh>
    <rPh sb="2" eb="3">
      <t>セン</t>
    </rPh>
    <phoneticPr fontId="2"/>
  </si>
  <si>
    <t>福光</t>
    <rPh sb="0" eb="2">
      <t>フクミツ</t>
    </rPh>
    <phoneticPr fontId="2"/>
  </si>
  <si>
    <t>立美循環線</t>
    <rPh sb="0" eb="1">
      <t>タチ</t>
    </rPh>
    <rPh sb="1" eb="2">
      <t>ミ</t>
    </rPh>
    <rPh sb="2" eb="4">
      <t>ジュンカン</t>
    </rPh>
    <rPh sb="4" eb="5">
      <t>セン</t>
    </rPh>
    <phoneticPr fontId="2"/>
  </si>
  <si>
    <t>区域間</t>
    <rPh sb="0" eb="2">
      <t>クイキ</t>
    </rPh>
    <rPh sb="2" eb="3">
      <t>カン</t>
    </rPh>
    <phoneticPr fontId="2"/>
  </si>
  <si>
    <t>城端井波線</t>
    <rPh sb="0" eb="2">
      <t>ジョウハナ</t>
    </rPh>
    <rPh sb="2" eb="4">
      <t>イナミ</t>
    </rPh>
    <rPh sb="4" eb="5">
      <t>セン</t>
    </rPh>
    <phoneticPr fontId="2"/>
  </si>
  <si>
    <t>通常運行分</t>
    <rPh sb="0" eb="2">
      <t>ツウジョウ</t>
    </rPh>
    <rPh sb="2" eb="4">
      <t>ウンコウ</t>
    </rPh>
    <rPh sb="4" eb="5">
      <t>ブン</t>
    </rPh>
    <phoneticPr fontId="2"/>
  </si>
  <si>
    <t>休日実証運行分</t>
    <rPh sb="0" eb="2">
      <t>キュウジツ</t>
    </rPh>
    <rPh sb="2" eb="4">
      <t>ジッショウ</t>
    </rPh>
    <rPh sb="4" eb="6">
      <t>ウンコウ</t>
    </rPh>
    <rPh sb="6" eb="7">
      <t>ブン</t>
    </rPh>
    <phoneticPr fontId="2"/>
  </si>
  <si>
    <t>南砺中央病院線</t>
    <rPh sb="0" eb="2">
      <t>ナント</t>
    </rPh>
    <rPh sb="2" eb="4">
      <t>チュウオウ</t>
    </rPh>
    <rPh sb="4" eb="6">
      <t>ビョウイン</t>
    </rPh>
    <rPh sb="6" eb="7">
      <t>セン</t>
    </rPh>
    <phoneticPr fontId="2"/>
  </si>
  <si>
    <t>成出城端線</t>
    <rPh sb="0" eb="1">
      <t>ナ</t>
    </rPh>
    <rPh sb="1" eb="2">
      <t>デ</t>
    </rPh>
    <rPh sb="2" eb="4">
      <t>ジョウハナ</t>
    </rPh>
    <rPh sb="4" eb="5">
      <t>セン</t>
    </rPh>
    <phoneticPr fontId="2"/>
  </si>
  <si>
    <t>成出～城端駅</t>
    <rPh sb="0" eb="2">
      <t>ナルデ</t>
    </rPh>
    <rPh sb="3" eb="6">
      <t>ジョウハナエキ</t>
    </rPh>
    <phoneticPr fontId="2"/>
  </si>
  <si>
    <t>令和５年度</t>
    <rPh sb="0" eb="2">
      <t>レイワ</t>
    </rPh>
    <rPh sb="4" eb="5">
      <t>ド</t>
    </rPh>
    <phoneticPr fontId="2"/>
  </si>
  <si>
    <t>城端駅→平高校　　   　　　　（火～金）</t>
    <rPh sb="0" eb="2">
      <t>ジョウハナ</t>
    </rPh>
    <rPh sb="2" eb="3">
      <t>エキ</t>
    </rPh>
    <rPh sb="4" eb="5">
      <t>タイラ</t>
    </rPh>
    <rPh sb="5" eb="7">
      <t>コウコウ</t>
    </rPh>
    <rPh sb="17" eb="18">
      <t>ヒ</t>
    </rPh>
    <rPh sb="19" eb="20">
      <t>キン</t>
    </rPh>
    <phoneticPr fontId="2"/>
  </si>
  <si>
    <t>利賀井波線</t>
    <rPh sb="0" eb="2">
      <t>トガ</t>
    </rPh>
    <rPh sb="2" eb="4">
      <t>イナミ</t>
    </rPh>
    <rPh sb="4" eb="5">
      <t>セン</t>
    </rPh>
    <phoneticPr fontId="2"/>
  </si>
  <si>
    <t>利賀八尾線</t>
    <rPh sb="0" eb="2">
      <t>トガ</t>
    </rPh>
    <rPh sb="2" eb="4">
      <t>ヤツオ</t>
    </rPh>
    <rPh sb="4" eb="5">
      <t>セン</t>
    </rPh>
    <phoneticPr fontId="2"/>
  </si>
  <si>
    <t>福野・井波・井口循環線</t>
    <rPh sb="0" eb="2">
      <t>フクノ</t>
    </rPh>
    <rPh sb="3" eb="5">
      <t>イナミ</t>
    </rPh>
    <rPh sb="6" eb="8">
      <t>イノクチ</t>
    </rPh>
    <rPh sb="8" eb="10">
      <t>ジュンカン</t>
    </rPh>
    <rPh sb="10" eb="11">
      <t>セン</t>
    </rPh>
    <phoneticPr fontId="2"/>
  </si>
  <si>
    <t>平成２７年度</t>
    <rPh sb="0" eb="2">
      <t>ヘイセイ</t>
    </rPh>
    <rPh sb="4" eb="6">
      <t>ネンド</t>
    </rPh>
    <phoneticPr fontId="2"/>
  </si>
  <si>
    <t>福光・福野循環線</t>
    <rPh sb="0" eb="2">
      <t>フクミツ</t>
    </rPh>
    <rPh sb="3" eb="5">
      <t>フクノ</t>
    </rPh>
    <rPh sb="5" eb="7">
      <t>ジュンカン</t>
    </rPh>
    <rPh sb="7" eb="8">
      <t>セン</t>
    </rPh>
    <phoneticPr fontId="2"/>
  </si>
  <si>
    <t>井波福光線</t>
    <rPh sb="0" eb="2">
      <t>イナミ</t>
    </rPh>
    <rPh sb="2" eb="4">
      <t>フクミツ</t>
    </rPh>
    <rPh sb="4" eb="5">
      <t>セン</t>
    </rPh>
    <phoneticPr fontId="2"/>
  </si>
  <si>
    <t>合計</t>
    <rPh sb="0" eb="2">
      <t>ゴウケイ</t>
    </rPh>
    <phoneticPr fontId="2"/>
  </si>
  <si>
    <t>利賀下梨線（通常運行（デマンド）分）</t>
    <rPh sb="0" eb="2">
      <t>トガ</t>
    </rPh>
    <rPh sb="2" eb="3">
      <t>シモ</t>
    </rPh>
    <rPh sb="3" eb="4">
      <t>ナシ</t>
    </rPh>
    <rPh sb="4" eb="5">
      <t>セン</t>
    </rPh>
    <rPh sb="6" eb="8">
      <t>ツウジョウ</t>
    </rPh>
    <rPh sb="8" eb="10">
      <t>ウンコウ</t>
    </rPh>
    <rPh sb="16" eb="17">
      <t>ブン</t>
    </rPh>
    <phoneticPr fontId="2"/>
  </si>
  <si>
    <t>利賀下梨線（平日定期便実証運行分）</t>
    <rPh sb="0" eb="2">
      <t>トガ</t>
    </rPh>
    <rPh sb="2" eb="3">
      <t>シモ</t>
    </rPh>
    <rPh sb="3" eb="4">
      <t>ナシ</t>
    </rPh>
    <rPh sb="4" eb="5">
      <t>セン</t>
    </rPh>
    <rPh sb="6" eb="8">
      <t>ヘイジツ</t>
    </rPh>
    <rPh sb="8" eb="10">
      <t>テイキ</t>
    </rPh>
    <rPh sb="10" eb="11">
      <t>ビン</t>
    </rPh>
    <rPh sb="11" eb="13">
      <t>ジッショウ</t>
    </rPh>
    <rPh sb="13" eb="15">
      <t>ウンコウ</t>
    </rPh>
    <rPh sb="15" eb="16">
      <t>ブン</t>
    </rPh>
    <phoneticPr fontId="2"/>
  </si>
  <si>
    <t>立野脇線</t>
    <rPh sb="0" eb="3">
      <t>タテノワキ</t>
    </rPh>
    <rPh sb="3" eb="4">
      <t>セン</t>
    </rPh>
    <phoneticPr fontId="2"/>
  </si>
  <si>
    <t>平成２６年度</t>
    <rPh sb="0" eb="2">
      <t>ヘイセイ</t>
    </rPh>
    <rPh sb="4" eb="6">
      <t>ネンド</t>
    </rPh>
    <phoneticPr fontId="2"/>
  </si>
  <si>
    <t>令和２年度</t>
    <rPh sb="0" eb="2">
      <t>レイワ</t>
    </rPh>
    <rPh sb="4" eb="5">
      <t>ド</t>
    </rPh>
    <phoneticPr fontId="2"/>
  </si>
  <si>
    <t>年度別市営バス利用者数等の推移</t>
    <rPh sb="0" eb="3">
      <t>ネンドベツ</t>
    </rPh>
    <rPh sb="3" eb="5">
      <t>シエイ</t>
    </rPh>
    <rPh sb="7" eb="10">
      <t>リヨウシャ</t>
    </rPh>
    <rPh sb="10" eb="11">
      <t>スウ</t>
    </rPh>
    <rPh sb="11" eb="12">
      <t>トウ</t>
    </rPh>
    <rPh sb="13" eb="15">
      <t>スイイ</t>
    </rPh>
    <phoneticPr fontId="2"/>
  </si>
  <si>
    <t>令和３年度</t>
    <rPh sb="0" eb="2">
      <t>レイワ</t>
    </rPh>
    <rPh sb="4" eb="5">
      <t>ド</t>
    </rPh>
    <phoneticPr fontId="2"/>
  </si>
  <si>
    <t>令和６年度</t>
    <rPh sb="0" eb="2">
      <t>レイワ</t>
    </rPh>
    <rPh sb="4" eb="5">
      <t>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</si>
</sst>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#,##0.0;[Red]\-#,##0.0"/>
  </numFmts>
  <fonts count="7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6" fontId="4" fillId="0" borderId="1" xfId="2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 wrapText="1"/>
    </xf>
    <xf numFmtId="6" fontId="4" fillId="0" borderId="1" xfId="2" applyFont="1" applyBorder="1" applyAlignment="1">
      <alignment horizontal="left" vertical="center"/>
    </xf>
    <xf numFmtId="6" fontId="4" fillId="0" borderId="1" xfId="2" applyFont="1" applyBorder="1" applyAlignment="1">
      <alignment vertical="center" wrapText="1"/>
    </xf>
    <xf numFmtId="6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1" xfId="3" applyFont="1" applyFill="1" applyBorder="1" applyAlignment="1">
      <alignment vertical="center"/>
    </xf>
    <xf numFmtId="38" fontId="6" fillId="0" borderId="1" xfId="3" applyFont="1" applyFill="1" applyBorder="1" applyAlignment="1">
      <alignment horizontal="right" vertical="center"/>
    </xf>
    <xf numFmtId="38" fontId="4" fillId="0" borderId="1" xfId="3" applyFont="1" applyFill="1" applyBorder="1" applyAlignment="1">
      <alignment vertical="center" wrapText="1"/>
    </xf>
    <xf numFmtId="176" fontId="4" fillId="0" borderId="1" xfId="3" applyNumberFormat="1" applyFont="1" applyBorder="1" applyAlignment="1">
      <alignment vertical="center"/>
    </xf>
    <xf numFmtId="176" fontId="6" fillId="0" borderId="1" xfId="3" applyNumberFormat="1" applyFont="1" applyFill="1" applyBorder="1" applyAlignment="1">
      <alignment horizontal="right" vertical="center"/>
    </xf>
    <xf numFmtId="176" fontId="6" fillId="0" borderId="1" xfId="3" applyNumberFormat="1" applyFont="1" applyFill="1" applyBorder="1" applyAlignment="1">
      <alignment vertical="center"/>
    </xf>
    <xf numFmtId="38" fontId="6" fillId="0" borderId="1" xfId="3" applyFont="1" applyFill="1" applyBorder="1" applyAlignment="1">
      <alignment vertical="center"/>
    </xf>
    <xf numFmtId="38" fontId="4" fillId="0" borderId="1" xfId="3" applyFont="1" applyBorder="1" applyAlignment="1">
      <alignment horizontal="right" vertical="center" wrapText="1"/>
    </xf>
    <xf numFmtId="176" fontId="4" fillId="0" borderId="1" xfId="3" applyNumberFormat="1" applyFont="1" applyBorder="1" applyAlignment="1">
      <alignment horizontal="right" vertical="center" wrapText="1"/>
    </xf>
    <xf numFmtId="38" fontId="4" fillId="0" borderId="1" xfId="3" applyFont="1" applyBorder="1" applyAlignment="1">
      <alignment horizontal="right" vertical="center"/>
    </xf>
    <xf numFmtId="38" fontId="6" fillId="0" borderId="1" xfId="3" applyFont="1" applyBorder="1" applyAlignment="1">
      <alignment vertical="center" shrinkToFit="1"/>
    </xf>
    <xf numFmtId="176" fontId="4" fillId="0" borderId="1" xfId="3" applyNumberFormat="1" applyFont="1" applyBorder="1" applyAlignment="1">
      <alignment vertical="center" wrapText="1"/>
    </xf>
    <xf numFmtId="176" fontId="4" fillId="0" borderId="1" xfId="3" applyNumberFormat="1" applyFont="1" applyBorder="1" applyAlignment="1">
      <alignment horizontal="right" vertical="center"/>
    </xf>
    <xf numFmtId="176" fontId="6" fillId="0" borderId="1" xfId="3" applyNumberFormat="1" applyFont="1" applyBorder="1" applyAlignment="1">
      <alignment vertical="center" shrinkToFit="1"/>
    </xf>
    <xf numFmtId="0" fontId="0" fillId="0" borderId="0" xfId="0" applyAlignment="1">
      <alignment horizontal="right" vertical="center"/>
    </xf>
  </cellXfs>
  <cellStyles count="4">
    <cellStyle name="標準" xfId="0" builtinId="0"/>
    <cellStyle name="標準 2" xfId="1"/>
    <cellStyle name="通貨" xfId="2" builtinId="7"/>
    <cellStyle name="桁区切り" xfId="3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45"/>
  <sheetViews>
    <sheetView tabSelected="1" view="pageBreakPreview" zoomScale="80" zoomScaleNormal="80" zoomScaleSheetLayoutView="80" workbookViewId="0">
      <selection activeCell="X46" sqref="X46"/>
    </sheetView>
  </sheetViews>
  <sheetFormatPr defaultRowHeight="13"/>
  <cols>
    <col min="1" max="1" width="6" customWidth="1"/>
    <col min="2" max="2" width="14" customWidth="1"/>
    <col min="3" max="3" width="20.5" customWidth="1"/>
    <col min="4" max="11" width="11.625" customWidth="1"/>
    <col min="12" max="21" width="11.5" customWidth="1"/>
    <col min="22" max="25" width="11.453125" customWidth="1"/>
  </cols>
  <sheetData>
    <row r="1" spans="1:25" ht="19">
      <c r="A1" s="1" t="s">
        <v>53</v>
      </c>
      <c r="Q1" s="24"/>
    </row>
    <row r="2" spans="1:25" ht="19">
      <c r="A2" s="1"/>
      <c r="Q2" s="24"/>
      <c r="S2" s="24"/>
      <c r="W2" s="24"/>
      <c r="Y2" s="24" t="s">
        <v>13</v>
      </c>
    </row>
    <row r="3" spans="1:25" ht="30" customHeight="1">
      <c r="A3" s="2" t="s">
        <v>3</v>
      </c>
      <c r="B3" s="2"/>
      <c r="C3" s="2"/>
      <c r="D3" s="2" t="s">
        <v>51</v>
      </c>
      <c r="E3" s="2"/>
      <c r="F3" s="2" t="s">
        <v>44</v>
      </c>
      <c r="G3" s="2"/>
      <c r="H3" s="2" t="s">
        <v>11</v>
      </c>
      <c r="I3" s="2"/>
      <c r="J3" s="2" t="s">
        <v>4</v>
      </c>
      <c r="K3" s="2"/>
      <c r="L3" s="2" t="s">
        <v>1</v>
      </c>
      <c r="M3" s="2"/>
      <c r="N3" s="2" t="s">
        <v>0</v>
      </c>
      <c r="O3" s="2"/>
      <c r="P3" s="2" t="s">
        <v>52</v>
      </c>
      <c r="Q3" s="2"/>
      <c r="R3" s="2" t="s">
        <v>54</v>
      </c>
      <c r="S3" s="2"/>
      <c r="T3" s="2" t="s">
        <v>9</v>
      </c>
      <c r="U3" s="2"/>
      <c r="V3" s="2" t="s">
        <v>39</v>
      </c>
      <c r="W3" s="2"/>
      <c r="X3" s="2" t="s">
        <v>55</v>
      </c>
      <c r="Y3" s="2"/>
    </row>
    <row r="4" spans="1:25" ht="30" customHeight="1">
      <c r="A4" s="2"/>
      <c r="B4" s="2"/>
      <c r="C4" s="2"/>
      <c r="D4" s="9" t="s">
        <v>8</v>
      </c>
      <c r="E4" s="9" t="s">
        <v>12</v>
      </c>
      <c r="F4" s="9" t="s">
        <v>8</v>
      </c>
      <c r="G4" s="9" t="s">
        <v>12</v>
      </c>
      <c r="H4" s="9" t="s">
        <v>8</v>
      </c>
      <c r="I4" s="9" t="s">
        <v>12</v>
      </c>
      <c r="J4" s="9" t="s">
        <v>8</v>
      </c>
      <c r="K4" s="9" t="s">
        <v>12</v>
      </c>
      <c r="L4" s="9" t="s">
        <v>8</v>
      </c>
      <c r="M4" s="9" t="s">
        <v>12</v>
      </c>
      <c r="N4" s="9" t="s">
        <v>8</v>
      </c>
      <c r="O4" s="9" t="s">
        <v>12</v>
      </c>
      <c r="P4" s="9" t="s">
        <v>8</v>
      </c>
      <c r="Q4" s="9" t="s">
        <v>12</v>
      </c>
      <c r="R4" s="9" t="s">
        <v>8</v>
      </c>
      <c r="S4" s="9" t="s">
        <v>12</v>
      </c>
      <c r="T4" s="9" t="s">
        <v>8</v>
      </c>
      <c r="U4" s="9" t="s">
        <v>12</v>
      </c>
      <c r="V4" s="9" t="s">
        <v>8</v>
      </c>
      <c r="W4" s="9" t="s">
        <v>12</v>
      </c>
      <c r="X4" s="9" t="s">
        <v>8</v>
      </c>
      <c r="Y4" s="9" t="s">
        <v>12</v>
      </c>
    </row>
    <row r="5" spans="1:25" ht="30" customHeight="1">
      <c r="A5" s="3" t="s">
        <v>15</v>
      </c>
      <c r="B5" s="5" t="s">
        <v>10</v>
      </c>
      <c r="C5" s="5"/>
      <c r="D5" s="10">
        <v>3854</v>
      </c>
      <c r="E5" s="13">
        <v>3.16</v>
      </c>
      <c r="F5" s="10">
        <v>3740</v>
      </c>
      <c r="G5" s="13">
        <v>3.08</v>
      </c>
      <c r="H5" s="10">
        <v>4116</v>
      </c>
      <c r="I5" s="13">
        <v>3.39</v>
      </c>
      <c r="J5" s="10">
        <v>3447</v>
      </c>
      <c r="K5" s="13">
        <v>2.83</v>
      </c>
      <c r="L5" s="10">
        <v>2913</v>
      </c>
      <c r="M5" s="13">
        <v>2.39</v>
      </c>
      <c r="N5" s="12">
        <v>2473</v>
      </c>
      <c r="O5" s="21">
        <v>2.06</v>
      </c>
      <c r="P5" s="12">
        <v>2153</v>
      </c>
      <c r="Q5" s="21">
        <v>1.77</v>
      </c>
      <c r="R5" s="12">
        <v>2061</v>
      </c>
      <c r="S5" s="21">
        <v>1.71</v>
      </c>
      <c r="T5" s="12">
        <v>2740</v>
      </c>
      <c r="U5" s="21">
        <v>2.2599999999999998</v>
      </c>
      <c r="V5" s="12">
        <v>2434</v>
      </c>
      <c r="W5" s="21">
        <v>2</v>
      </c>
      <c r="X5" s="12">
        <v>2612</v>
      </c>
      <c r="Y5" s="21">
        <v>2.36</v>
      </c>
    </row>
    <row r="6" spans="1:25" ht="30" customHeight="1">
      <c r="A6" s="3"/>
      <c r="B6" s="5" t="s">
        <v>7</v>
      </c>
      <c r="C6" s="5"/>
      <c r="D6" s="10">
        <v>3818</v>
      </c>
      <c r="E6" s="13">
        <v>3.13</v>
      </c>
      <c r="F6" s="10">
        <v>3682</v>
      </c>
      <c r="G6" s="13">
        <v>3.03</v>
      </c>
      <c r="H6" s="10">
        <v>3277</v>
      </c>
      <c r="I6" s="13">
        <v>2.7</v>
      </c>
      <c r="J6" s="10">
        <v>2783</v>
      </c>
      <c r="K6" s="13">
        <v>2.2799999999999998</v>
      </c>
      <c r="L6" s="10">
        <v>2651</v>
      </c>
      <c r="M6" s="13">
        <v>2.17</v>
      </c>
      <c r="N6" s="12">
        <v>2956</v>
      </c>
      <c r="O6" s="21">
        <v>2.46</v>
      </c>
      <c r="P6" s="12">
        <v>2793</v>
      </c>
      <c r="Q6" s="21">
        <v>2.2999999999999998</v>
      </c>
      <c r="R6" s="12">
        <v>2202</v>
      </c>
      <c r="S6" s="21">
        <v>1.8199999999999998</v>
      </c>
      <c r="T6" s="12">
        <v>1871</v>
      </c>
      <c r="U6" s="21">
        <v>1.54</v>
      </c>
      <c r="V6" s="12">
        <v>2148</v>
      </c>
      <c r="W6" s="21">
        <v>1.8</v>
      </c>
      <c r="X6" s="12">
        <v>1674</v>
      </c>
      <c r="Y6" s="21">
        <v>1.36</v>
      </c>
    </row>
    <row r="7" spans="1:25" ht="30" customHeight="1">
      <c r="A7" s="3" t="s">
        <v>16</v>
      </c>
      <c r="B7" s="5" t="s">
        <v>19</v>
      </c>
      <c r="C7" s="5"/>
      <c r="D7" s="10">
        <v>1776</v>
      </c>
      <c r="E7" s="13">
        <v>0.73</v>
      </c>
      <c r="F7" s="10">
        <v>1549</v>
      </c>
      <c r="G7" s="13">
        <v>0.64</v>
      </c>
      <c r="H7" s="10">
        <v>1361</v>
      </c>
      <c r="I7" s="13">
        <v>0.56000000000000005</v>
      </c>
      <c r="J7" s="10">
        <v>1460</v>
      </c>
      <c r="K7" s="13">
        <v>0.6</v>
      </c>
      <c r="L7" s="10">
        <v>1313</v>
      </c>
      <c r="M7" s="13">
        <v>0.54</v>
      </c>
      <c r="N7" s="12">
        <v>1473</v>
      </c>
      <c r="O7" s="21">
        <v>0.61</v>
      </c>
      <c r="P7" s="12">
        <v>1062</v>
      </c>
      <c r="Q7" s="21">
        <v>0.44</v>
      </c>
      <c r="R7" s="12">
        <v>812</v>
      </c>
      <c r="S7" s="21">
        <v>0.34</v>
      </c>
      <c r="T7" s="12">
        <v>847</v>
      </c>
      <c r="U7" s="21">
        <v>0.5</v>
      </c>
      <c r="V7" s="12">
        <v>746</v>
      </c>
      <c r="W7" s="21">
        <v>0.4</v>
      </c>
      <c r="X7" s="12">
        <v>717</v>
      </c>
      <c r="Y7" s="21">
        <v>0.32700000000000001</v>
      </c>
    </row>
    <row r="8" spans="1:25" ht="30" customHeight="1">
      <c r="A8" s="3"/>
      <c r="B8" s="5" t="s">
        <v>20</v>
      </c>
      <c r="C8" s="5"/>
      <c r="D8" s="10">
        <v>43</v>
      </c>
      <c r="E8" s="14" t="s">
        <v>17</v>
      </c>
      <c r="F8" s="10">
        <v>68</v>
      </c>
      <c r="G8" s="14" t="s">
        <v>17</v>
      </c>
      <c r="H8" s="10">
        <v>46</v>
      </c>
      <c r="I8" s="14" t="s">
        <v>17</v>
      </c>
      <c r="J8" s="10">
        <v>41</v>
      </c>
      <c r="K8" s="14" t="s">
        <v>17</v>
      </c>
      <c r="L8" s="10">
        <v>40</v>
      </c>
      <c r="M8" s="14" t="s">
        <v>17</v>
      </c>
      <c r="N8" s="12">
        <v>24</v>
      </c>
      <c r="O8" s="21">
        <v>2</v>
      </c>
      <c r="P8" s="12">
        <v>6</v>
      </c>
      <c r="Q8" s="21">
        <v>2</v>
      </c>
      <c r="R8" s="12">
        <v>1</v>
      </c>
      <c r="S8" s="21">
        <v>1</v>
      </c>
      <c r="T8" s="17" t="s">
        <v>17</v>
      </c>
      <c r="U8" s="18" t="s">
        <v>17</v>
      </c>
      <c r="V8" s="17" t="s">
        <v>17</v>
      </c>
      <c r="W8" s="18" t="s">
        <v>17</v>
      </c>
      <c r="X8" s="17" t="s">
        <v>17</v>
      </c>
      <c r="Y8" s="18" t="s">
        <v>17</v>
      </c>
    </row>
    <row r="9" spans="1:25" ht="30" customHeight="1">
      <c r="A9" s="3"/>
      <c r="B9" s="5" t="s">
        <v>22</v>
      </c>
      <c r="C9" s="5"/>
      <c r="D9" s="10">
        <v>44</v>
      </c>
      <c r="E9" s="14" t="s">
        <v>17</v>
      </c>
      <c r="F9" s="10">
        <v>30</v>
      </c>
      <c r="G9" s="14" t="s">
        <v>17</v>
      </c>
      <c r="H9" s="10">
        <v>28</v>
      </c>
      <c r="I9" s="14" t="s">
        <v>17</v>
      </c>
      <c r="J9" s="10">
        <v>37</v>
      </c>
      <c r="K9" s="14" t="s">
        <v>17</v>
      </c>
      <c r="L9" s="10">
        <v>2</v>
      </c>
      <c r="M9" s="14" t="s">
        <v>17</v>
      </c>
      <c r="N9" s="11" t="s">
        <v>17</v>
      </c>
      <c r="O9" s="14" t="s">
        <v>17</v>
      </c>
      <c r="P9" s="11" t="s">
        <v>17</v>
      </c>
      <c r="Q9" s="14" t="s">
        <v>17</v>
      </c>
      <c r="R9" s="11" t="s">
        <v>17</v>
      </c>
      <c r="S9" s="14" t="s">
        <v>17</v>
      </c>
      <c r="T9" s="11" t="s">
        <v>17</v>
      </c>
      <c r="U9" s="14" t="s">
        <v>17</v>
      </c>
      <c r="V9" s="11" t="s">
        <v>17</v>
      </c>
      <c r="W9" s="14" t="s">
        <v>17</v>
      </c>
      <c r="X9" s="11" t="s">
        <v>17</v>
      </c>
      <c r="Y9" s="14" t="s">
        <v>17</v>
      </c>
    </row>
    <row r="10" spans="1:25" ht="30" customHeight="1">
      <c r="A10" s="3" t="s">
        <v>23</v>
      </c>
      <c r="B10" s="5" t="s">
        <v>24</v>
      </c>
      <c r="C10" s="5"/>
      <c r="D10" s="10">
        <v>2528</v>
      </c>
      <c r="E10" s="13">
        <v>5.18</v>
      </c>
      <c r="F10" s="10">
        <v>2036</v>
      </c>
      <c r="G10" s="13">
        <v>4.1900000000000004</v>
      </c>
      <c r="H10" s="16">
        <v>2504</v>
      </c>
      <c r="I10" s="15">
        <v>5.15</v>
      </c>
      <c r="J10" s="16">
        <v>2751</v>
      </c>
      <c r="K10" s="15">
        <v>5.64</v>
      </c>
      <c r="L10" s="16">
        <v>2075</v>
      </c>
      <c r="M10" s="15">
        <v>4.25</v>
      </c>
      <c r="N10" s="12">
        <v>1692</v>
      </c>
      <c r="O10" s="21">
        <v>3.53</v>
      </c>
      <c r="P10" s="12">
        <v>848</v>
      </c>
      <c r="Q10" s="21">
        <v>3.49</v>
      </c>
      <c r="R10" s="12">
        <v>2502</v>
      </c>
      <c r="S10" s="21">
        <v>5.17</v>
      </c>
      <c r="T10" s="12">
        <v>1939</v>
      </c>
      <c r="U10" s="21">
        <v>3.99</v>
      </c>
      <c r="V10" s="12">
        <v>413</v>
      </c>
      <c r="W10" s="21">
        <v>0.9</v>
      </c>
      <c r="X10" s="12">
        <v>934</v>
      </c>
      <c r="Y10" s="21">
        <v>1.94</v>
      </c>
    </row>
    <row r="11" spans="1:25" ht="30" customHeight="1">
      <c r="A11" s="3"/>
      <c r="B11" s="5" t="s">
        <v>25</v>
      </c>
      <c r="C11" s="5"/>
      <c r="D11" s="10">
        <v>1330</v>
      </c>
      <c r="E11" s="13">
        <v>2.73</v>
      </c>
      <c r="F11" s="10">
        <v>501</v>
      </c>
      <c r="G11" s="13">
        <v>1.03</v>
      </c>
      <c r="H11" s="16">
        <v>1150</v>
      </c>
      <c r="I11" s="15">
        <v>2.37</v>
      </c>
      <c r="J11" s="16">
        <v>1499</v>
      </c>
      <c r="K11" s="15">
        <v>3.07</v>
      </c>
      <c r="L11" s="16">
        <v>1018</v>
      </c>
      <c r="M11" s="15">
        <v>2.09</v>
      </c>
      <c r="N11" s="12">
        <v>889</v>
      </c>
      <c r="O11" s="21">
        <v>1.85</v>
      </c>
      <c r="P11" s="12">
        <v>23</v>
      </c>
      <c r="Q11" s="21">
        <v>9.e-002</v>
      </c>
      <c r="R11" s="12">
        <v>612</v>
      </c>
      <c r="S11" s="21">
        <v>1.27</v>
      </c>
      <c r="T11" s="12">
        <v>380</v>
      </c>
      <c r="U11" s="21">
        <v>0.78</v>
      </c>
      <c r="V11" s="12">
        <v>1039</v>
      </c>
      <c r="W11" s="21">
        <v>1.4</v>
      </c>
      <c r="X11" s="12">
        <v>1303</v>
      </c>
      <c r="Y11" s="21">
        <v>1.8</v>
      </c>
    </row>
    <row r="12" spans="1:25" ht="30" customHeight="1">
      <c r="A12" s="3"/>
      <c r="B12" s="5" t="s">
        <v>14</v>
      </c>
      <c r="C12" s="5"/>
      <c r="D12" s="10">
        <v>119</v>
      </c>
      <c r="E12" s="13">
        <v>0.24</v>
      </c>
      <c r="F12" s="10">
        <v>9</v>
      </c>
      <c r="G12" s="13">
        <v>2.e-002</v>
      </c>
      <c r="H12" s="11" t="s">
        <v>17</v>
      </c>
      <c r="I12" s="14" t="s">
        <v>17</v>
      </c>
      <c r="J12" s="11" t="s">
        <v>17</v>
      </c>
      <c r="K12" s="14" t="s">
        <v>17</v>
      </c>
      <c r="L12" s="11" t="s">
        <v>17</v>
      </c>
      <c r="M12" s="14" t="s">
        <v>17</v>
      </c>
      <c r="N12" s="11" t="s">
        <v>17</v>
      </c>
      <c r="O12" s="14" t="s">
        <v>17</v>
      </c>
      <c r="P12" s="11" t="s">
        <v>17</v>
      </c>
      <c r="Q12" s="14" t="s">
        <v>17</v>
      </c>
      <c r="R12" s="11">
        <v>191</v>
      </c>
      <c r="S12" s="14">
        <v>0.79</v>
      </c>
      <c r="T12" s="11">
        <v>184</v>
      </c>
      <c r="U12" s="14">
        <v>0.71</v>
      </c>
      <c r="V12" s="11">
        <v>179</v>
      </c>
      <c r="W12" s="14">
        <v>0.7</v>
      </c>
      <c r="X12" s="11">
        <v>179</v>
      </c>
      <c r="Y12" s="14">
        <v>0.7</v>
      </c>
    </row>
    <row r="13" spans="1:25" ht="30" customHeight="1">
      <c r="A13" s="3"/>
      <c r="B13" s="5" t="s">
        <v>26</v>
      </c>
      <c r="C13" s="5"/>
      <c r="D13" s="10">
        <v>1375</v>
      </c>
      <c r="E13" s="14" t="s">
        <v>17</v>
      </c>
      <c r="F13" s="10">
        <v>1064</v>
      </c>
      <c r="G13" s="14" t="s">
        <v>17</v>
      </c>
      <c r="H13" s="10">
        <v>1036</v>
      </c>
      <c r="I13" s="14" t="s">
        <v>17</v>
      </c>
      <c r="J13" s="10">
        <v>1026</v>
      </c>
      <c r="K13" s="14" t="s">
        <v>17</v>
      </c>
      <c r="L13" s="10">
        <v>1012</v>
      </c>
      <c r="M13" s="14" t="s">
        <v>17</v>
      </c>
      <c r="N13" s="11">
        <v>943</v>
      </c>
      <c r="O13" s="14" t="s">
        <v>17</v>
      </c>
      <c r="P13" s="12">
        <v>741</v>
      </c>
      <c r="Q13" s="14" t="s">
        <v>17</v>
      </c>
      <c r="R13" s="12">
        <v>837</v>
      </c>
      <c r="S13" s="14" t="s">
        <v>17</v>
      </c>
      <c r="T13" s="12">
        <v>722</v>
      </c>
      <c r="U13" s="14" t="s">
        <v>17</v>
      </c>
      <c r="V13" s="12">
        <v>508</v>
      </c>
      <c r="W13" s="14" t="s">
        <v>17</v>
      </c>
      <c r="X13" s="12">
        <v>363</v>
      </c>
      <c r="Y13" s="14" t="s">
        <v>17</v>
      </c>
    </row>
    <row r="14" spans="1:25" ht="30" customHeight="1">
      <c r="A14" s="3" t="s">
        <v>5</v>
      </c>
      <c r="B14" s="5" t="s">
        <v>27</v>
      </c>
      <c r="C14" s="5"/>
      <c r="D14" s="10">
        <v>1534</v>
      </c>
      <c r="E14" s="13">
        <v>1.5699999999999998</v>
      </c>
      <c r="F14" s="10">
        <v>1485</v>
      </c>
      <c r="G14" s="13">
        <v>1.53</v>
      </c>
      <c r="H14" s="10">
        <v>1804</v>
      </c>
      <c r="I14" s="13">
        <v>1.86</v>
      </c>
      <c r="J14" s="10">
        <v>1676</v>
      </c>
      <c r="K14" s="13">
        <v>1.72</v>
      </c>
      <c r="L14" s="10">
        <v>2519</v>
      </c>
      <c r="M14" s="13">
        <v>2.58</v>
      </c>
      <c r="N14" s="12">
        <v>2310</v>
      </c>
      <c r="O14" s="21">
        <v>2.41</v>
      </c>
      <c r="P14" s="12">
        <v>2527</v>
      </c>
      <c r="Q14" s="21">
        <v>2.6</v>
      </c>
      <c r="R14" s="12">
        <v>3290</v>
      </c>
      <c r="S14" s="21">
        <v>3.4</v>
      </c>
      <c r="T14" s="12">
        <v>2907</v>
      </c>
      <c r="U14" s="21">
        <v>2.99</v>
      </c>
      <c r="V14" s="12">
        <v>2567</v>
      </c>
      <c r="W14" s="21">
        <v>2.6</v>
      </c>
      <c r="X14" s="12">
        <v>2611</v>
      </c>
      <c r="Y14" s="21">
        <v>2.6</v>
      </c>
    </row>
    <row r="15" spans="1:25" ht="30" customHeight="1">
      <c r="A15" s="3"/>
      <c r="B15" s="5"/>
      <c r="C15" s="5" t="s">
        <v>21</v>
      </c>
      <c r="D15" s="10">
        <v>460</v>
      </c>
      <c r="E15" s="13">
        <v>0.94</v>
      </c>
      <c r="F15" s="10">
        <v>296</v>
      </c>
      <c r="G15" s="13">
        <v>0.61</v>
      </c>
      <c r="H15" s="10">
        <v>349</v>
      </c>
      <c r="I15" s="13">
        <v>0.72</v>
      </c>
      <c r="J15" s="10">
        <v>710</v>
      </c>
      <c r="K15" s="13">
        <v>1.45</v>
      </c>
      <c r="L15" s="10">
        <v>1525</v>
      </c>
      <c r="M15" s="13">
        <v>3.13</v>
      </c>
      <c r="N15" s="12">
        <v>1314</v>
      </c>
      <c r="O15" s="21">
        <v>2.74</v>
      </c>
      <c r="P15" s="12">
        <v>1311</v>
      </c>
      <c r="Q15" s="21">
        <v>2.7</v>
      </c>
      <c r="R15" s="12">
        <v>3021</v>
      </c>
      <c r="S15" s="21">
        <v>6.24</v>
      </c>
      <c r="T15" s="12">
        <v>2670</v>
      </c>
      <c r="U15" s="21">
        <v>5.5</v>
      </c>
      <c r="V15" s="12">
        <v>2332</v>
      </c>
      <c r="W15" s="21">
        <v>4.8</v>
      </c>
      <c r="X15" s="12">
        <v>2295</v>
      </c>
      <c r="Y15" s="21">
        <v>4.7300000000000004</v>
      </c>
    </row>
    <row r="16" spans="1:25" ht="30" customHeight="1">
      <c r="A16" s="3"/>
      <c r="B16" s="5"/>
      <c r="C16" s="5" t="s">
        <v>28</v>
      </c>
      <c r="D16" s="10">
        <v>1074</v>
      </c>
      <c r="E16" s="13">
        <v>2.2000000000000002</v>
      </c>
      <c r="F16" s="10">
        <v>1189</v>
      </c>
      <c r="G16" s="13">
        <v>2.4500000000000002</v>
      </c>
      <c r="H16" s="10">
        <v>1455</v>
      </c>
      <c r="I16" s="13">
        <v>2.99</v>
      </c>
      <c r="J16" s="10">
        <v>966</v>
      </c>
      <c r="K16" s="13">
        <v>1.98</v>
      </c>
      <c r="L16" s="10">
        <v>994</v>
      </c>
      <c r="M16" s="13">
        <v>2.04</v>
      </c>
      <c r="N16" s="12">
        <v>996</v>
      </c>
      <c r="O16" s="21">
        <v>2.08</v>
      </c>
      <c r="P16" s="12">
        <v>1216</v>
      </c>
      <c r="Q16" s="21">
        <v>2.5</v>
      </c>
      <c r="R16" s="12">
        <v>269</v>
      </c>
      <c r="S16" s="21">
        <v>0.56000000000000005</v>
      </c>
      <c r="T16" s="12">
        <v>237</v>
      </c>
      <c r="U16" s="21">
        <v>0.49</v>
      </c>
      <c r="V16" s="12">
        <v>235</v>
      </c>
      <c r="W16" s="21">
        <v>0.5</v>
      </c>
      <c r="X16" s="12">
        <v>235</v>
      </c>
      <c r="Y16" s="21">
        <v>0.66</v>
      </c>
    </row>
    <row r="17" spans="1:25" ht="30" customHeight="1">
      <c r="A17" s="3" t="s">
        <v>30</v>
      </c>
      <c r="B17" s="5" t="s">
        <v>31</v>
      </c>
      <c r="C17" s="5"/>
      <c r="D17" s="10">
        <v>3029</v>
      </c>
      <c r="E17" s="13">
        <v>2.48</v>
      </c>
      <c r="F17" s="10">
        <v>2470</v>
      </c>
      <c r="G17" s="13">
        <v>2.0299999999999998</v>
      </c>
      <c r="H17" s="10">
        <v>2970</v>
      </c>
      <c r="I17" s="13">
        <v>2.44</v>
      </c>
      <c r="J17" s="10">
        <v>3325</v>
      </c>
      <c r="K17" s="13">
        <v>2.73</v>
      </c>
      <c r="L17" s="10">
        <v>3213</v>
      </c>
      <c r="M17" s="13">
        <v>2.63</v>
      </c>
      <c r="N17" s="12">
        <v>3403</v>
      </c>
      <c r="O17" s="21">
        <v>2.7549999999999999</v>
      </c>
      <c r="P17" s="12">
        <v>2486</v>
      </c>
      <c r="Q17" s="21">
        <v>2.02</v>
      </c>
      <c r="R17" s="12">
        <v>2271</v>
      </c>
      <c r="S17" s="21">
        <v>1.87</v>
      </c>
      <c r="T17" s="12">
        <v>2060</v>
      </c>
      <c r="U17" s="21">
        <v>1.66</v>
      </c>
      <c r="V17" s="12">
        <v>1979</v>
      </c>
      <c r="W17" s="21">
        <v>1.6</v>
      </c>
      <c r="X17" s="12">
        <v>2120</v>
      </c>
      <c r="Y17" s="21">
        <v>1.74</v>
      </c>
    </row>
    <row r="18" spans="1:25" ht="30" customHeight="1">
      <c r="A18" s="3"/>
      <c r="B18" s="5"/>
      <c r="C18" s="5" t="s">
        <v>21</v>
      </c>
      <c r="D18" s="10">
        <v>1185</v>
      </c>
      <c r="E18" s="13">
        <v>2.4300000000000002</v>
      </c>
      <c r="F18" s="10">
        <v>1090</v>
      </c>
      <c r="G18" s="13">
        <v>2.2400000000000002</v>
      </c>
      <c r="H18" s="10">
        <v>1220</v>
      </c>
      <c r="I18" s="13">
        <v>2.5099999999999998</v>
      </c>
      <c r="J18" s="10">
        <v>1236</v>
      </c>
      <c r="K18" s="13">
        <v>2.5299999999999998</v>
      </c>
      <c r="L18" s="10">
        <v>1069</v>
      </c>
      <c r="M18" s="13">
        <v>2.19</v>
      </c>
      <c r="N18" s="12">
        <v>1125</v>
      </c>
      <c r="O18" s="21">
        <v>2.35</v>
      </c>
      <c r="P18" s="12">
        <v>893</v>
      </c>
      <c r="Q18" s="21">
        <v>1.84</v>
      </c>
      <c r="R18" s="12">
        <v>673</v>
      </c>
      <c r="S18" s="21">
        <v>1.39</v>
      </c>
      <c r="T18" s="12">
        <v>713</v>
      </c>
      <c r="U18" s="21">
        <v>1.47</v>
      </c>
      <c r="V18" s="12">
        <v>871</v>
      </c>
      <c r="W18" s="21">
        <v>1.8</v>
      </c>
      <c r="X18" s="12">
        <v>966</v>
      </c>
      <c r="Y18" s="21">
        <v>1.99</v>
      </c>
    </row>
    <row r="19" spans="1:25" ht="30" customHeight="1">
      <c r="A19" s="3"/>
      <c r="B19" s="5"/>
      <c r="C19" s="5" t="s">
        <v>28</v>
      </c>
      <c r="D19" s="10">
        <v>1844</v>
      </c>
      <c r="E19" s="13">
        <v>2.52</v>
      </c>
      <c r="F19" s="10">
        <v>1380</v>
      </c>
      <c r="G19" s="13">
        <v>1.89</v>
      </c>
      <c r="H19" s="10">
        <v>1750</v>
      </c>
      <c r="I19" s="13">
        <v>2.4</v>
      </c>
      <c r="J19" s="10">
        <v>2089</v>
      </c>
      <c r="K19" s="13">
        <v>2.85</v>
      </c>
      <c r="L19" s="10">
        <v>2144</v>
      </c>
      <c r="M19" s="13">
        <v>2.93</v>
      </c>
      <c r="N19" s="12">
        <v>2278</v>
      </c>
      <c r="O19" s="21">
        <v>3.16</v>
      </c>
      <c r="P19" s="12">
        <v>1593</v>
      </c>
      <c r="Q19" s="21">
        <v>2.19</v>
      </c>
      <c r="R19" s="12">
        <v>1598</v>
      </c>
      <c r="S19" s="21">
        <v>2.2000000000000002</v>
      </c>
      <c r="T19" s="12">
        <v>1347</v>
      </c>
      <c r="U19" s="21">
        <v>1.85</v>
      </c>
      <c r="V19" s="12">
        <v>1108</v>
      </c>
      <c r="W19" s="21">
        <v>1.5</v>
      </c>
      <c r="X19" s="12">
        <v>1154</v>
      </c>
      <c r="Y19" s="21">
        <v>1.58</v>
      </c>
    </row>
    <row r="20" spans="1:25" ht="30" customHeight="1">
      <c r="A20" s="3"/>
      <c r="B20" s="5" t="s">
        <v>29</v>
      </c>
      <c r="C20" s="5"/>
      <c r="D20" s="10">
        <v>6766</v>
      </c>
      <c r="E20" s="13">
        <v>2.52</v>
      </c>
      <c r="F20" s="10">
        <v>5972</v>
      </c>
      <c r="G20" s="13">
        <v>2.23</v>
      </c>
      <c r="H20" s="10">
        <v>5702</v>
      </c>
      <c r="I20" s="13">
        <v>2.13</v>
      </c>
      <c r="J20" s="10">
        <v>4910</v>
      </c>
      <c r="K20" s="13">
        <v>1.83</v>
      </c>
      <c r="L20" s="10">
        <v>5551</v>
      </c>
      <c r="M20" s="13">
        <v>2.2799999999999998</v>
      </c>
      <c r="N20" s="12">
        <v>4652</v>
      </c>
      <c r="O20" s="21">
        <v>1.94</v>
      </c>
      <c r="P20" s="12">
        <v>3373</v>
      </c>
      <c r="Q20" s="21">
        <v>1.39</v>
      </c>
      <c r="R20" s="12">
        <v>2786</v>
      </c>
      <c r="S20" s="21">
        <v>1.1499999999999999</v>
      </c>
      <c r="T20" s="12">
        <v>3750</v>
      </c>
      <c r="U20" s="21">
        <v>1.54</v>
      </c>
      <c r="V20" s="12">
        <v>3241</v>
      </c>
      <c r="W20" s="21">
        <v>1.3</v>
      </c>
      <c r="X20" s="12">
        <v>2990</v>
      </c>
      <c r="Y20" s="21">
        <v>1.232</v>
      </c>
    </row>
    <row r="21" spans="1:25" ht="30" customHeight="1">
      <c r="A21" s="4" t="s">
        <v>32</v>
      </c>
      <c r="B21" s="6" t="s">
        <v>18</v>
      </c>
      <c r="C21" s="6"/>
      <c r="D21" s="11" t="s">
        <v>17</v>
      </c>
      <c r="E21" s="14" t="s">
        <v>17</v>
      </c>
      <c r="F21" s="11" t="s">
        <v>17</v>
      </c>
      <c r="G21" s="14" t="s">
        <v>17</v>
      </c>
      <c r="H21" s="17">
        <v>24079</v>
      </c>
      <c r="I21" s="18">
        <v>6.65</v>
      </c>
      <c r="J21" s="10">
        <v>26366</v>
      </c>
      <c r="K21" s="13">
        <v>7.28</v>
      </c>
      <c r="L21" s="10">
        <v>23692</v>
      </c>
      <c r="M21" s="13">
        <v>6.54</v>
      </c>
      <c r="N21" s="19">
        <v>23013</v>
      </c>
      <c r="O21" s="22">
        <v>6.34</v>
      </c>
      <c r="P21" s="19">
        <v>19695</v>
      </c>
      <c r="Q21" s="22">
        <v>5.44</v>
      </c>
      <c r="R21" s="19">
        <v>20820</v>
      </c>
      <c r="S21" s="22">
        <v>5.75</v>
      </c>
      <c r="T21" s="19">
        <v>24455</v>
      </c>
      <c r="U21" s="22">
        <v>6.76</v>
      </c>
      <c r="V21" s="19">
        <v>27981</v>
      </c>
      <c r="W21" s="22">
        <v>7.7</v>
      </c>
      <c r="X21" s="19">
        <v>27520</v>
      </c>
      <c r="Y21" s="22">
        <v>7.58</v>
      </c>
    </row>
    <row r="22" spans="1:25" ht="30" customHeight="1">
      <c r="A22" s="4"/>
      <c r="B22" s="7" t="s">
        <v>33</v>
      </c>
      <c r="C22" s="7"/>
      <c r="D22" s="10">
        <v>7366</v>
      </c>
      <c r="E22" s="13">
        <v>2.0299999999999998</v>
      </c>
      <c r="F22" s="10">
        <v>7400</v>
      </c>
      <c r="G22" s="13">
        <v>2.0299999999999998</v>
      </c>
      <c r="H22" s="10">
        <v>5966</v>
      </c>
      <c r="I22" s="13">
        <v>2.46</v>
      </c>
      <c r="J22" s="10">
        <v>5826</v>
      </c>
      <c r="K22" s="13">
        <v>2.17</v>
      </c>
      <c r="L22" s="10">
        <v>6377</v>
      </c>
      <c r="M22" s="13">
        <v>1.9</v>
      </c>
      <c r="N22" s="12">
        <v>7130</v>
      </c>
      <c r="O22" s="21">
        <v>1.8450000000000002</v>
      </c>
      <c r="P22" s="12">
        <v>4668</v>
      </c>
      <c r="Q22" s="21">
        <v>1.92</v>
      </c>
      <c r="R22" s="12">
        <v>4053</v>
      </c>
      <c r="S22" s="21">
        <v>1.6800000000000002</v>
      </c>
      <c r="T22" s="12">
        <v>4529</v>
      </c>
      <c r="U22" s="21">
        <v>1.86</v>
      </c>
      <c r="V22" s="12">
        <v>5071</v>
      </c>
      <c r="W22" s="21">
        <v>2.1</v>
      </c>
      <c r="X22" s="12">
        <v>5198</v>
      </c>
      <c r="Y22" s="21">
        <v>2.1440000000000001</v>
      </c>
    </row>
    <row r="23" spans="1:25" ht="30" customHeight="1">
      <c r="A23" s="4"/>
      <c r="B23" s="7"/>
      <c r="C23" s="7" t="s">
        <v>34</v>
      </c>
      <c r="D23" s="10">
        <v>6228</v>
      </c>
      <c r="E23" s="13">
        <v>2.5499999999999998</v>
      </c>
      <c r="F23" s="10">
        <v>6024</v>
      </c>
      <c r="G23" s="13">
        <v>2.48</v>
      </c>
      <c r="H23" s="10">
        <v>5966</v>
      </c>
      <c r="I23" s="13">
        <v>2.46</v>
      </c>
      <c r="J23" s="10">
        <v>5631</v>
      </c>
      <c r="K23" s="13">
        <v>2.2999999999999998</v>
      </c>
      <c r="L23" s="10">
        <v>5500</v>
      </c>
      <c r="M23" s="13">
        <v>2.25</v>
      </c>
      <c r="N23" s="20">
        <v>5974</v>
      </c>
      <c r="O23" s="23">
        <v>2.4900000000000002</v>
      </c>
      <c r="P23" s="20">
        <v>4668</v>
      </c>
      <c r="Q23" s="23">
        <v>1.92</v>
      </c>
      <c r="R23" s="20">
        <v>4053</v>
      </c>
      <c r="S23" s="23">
        <v>1.6800000000000002</v>
      </c>
      <c r="T23" s="20">
        <v>4529</v>
      </c>
      <c r="U23" s="23">
        <v>1.86</v>
      </c>
      <c r="V23" s="20">
        <v>5071</v>
      </c>
      <c r="W23" s="23">
        <v>2.1</v>
      </c>
      <c r="X23" s="20">
        <v>5198</v>
      </c>
      <c r="Y23" s="23">
        <v>2.1440000000000001</v>
      </c>
    </row>
    <row r="24" spans="1:25" ht="30" customHeight="1">
      <c r="A24" s="4"/>
      <c r="B24" s="7"/>
      <c r="C24" s="7" t="s">
        <v>35</v>
      </c>
      <c r="D24" s="10">
        <v>1138</v>
      </c>
      <c r="E24" s="13">
        <v>0.96</v>
      </c>
      <c r="F24" s="10">
        <v>1376</v>
      </c>
      <c r="G24" s="13">
        <v>1.1499999999999999</v>
      </c>
      <c r="H24" s="11" t="s">
        <v>17</v>
      </c>
      <c r="I24" s="14" t="s">
        <v>17</v>
      </c>
      <c r="J24" s="10">
        <v>195</v>
      </c>
      <c r="K24" s="13">
        <v>0.44</v>
      </c>
      <c r="L24" s="10">
        <v>877</v>
      </c>
      <c r="M24" s="13">
        <v>0.95</v>
      </c>
      <c r="N24" s="12">
        <v>1156</v>
      </c>
      <c r="O24" s="21">
        <v>1.2</v>
      </c>
      <c r="P24" s="11" t="s">
        <v>17</v>
      </c>
      <c r="Q24" s="14" t="s">
        <v>17</v>
      </c>
      <c r="R24" s="11" t="s">
        <v>17</v>
      </c>
      <c r="S24" s="14" t="s">
        <v>17</v>
      </c>
      <c r="T24" s="11" t="s">
        <v>17</v>
      </c>
      <c r="U24" s="14" t="s">
        <v>17</v>
      </c>
      <c r="V24" s="11" t="s">
        <v>17</v>
      </c>
      <c r="W24" s="14" t="s">
        <v>17</v>
      </c>
      <c r="X24" s="11" t="s">
        <v>17</v>
      </c>
      <c r="Y24" s="14" t="s">
        <v>17</v>
      </c>
    </row>
    <row r="25" spans="1:25" ht="30" customHeight="1">
      <c r="A25" s="4"/>
      <c r="B25" s="7" t="s">
        <v>36</v>
      </c>
      <c r="C25" s="7"/>
      <c r="D25" s="10">
        <v>3590</v>
      </c>
      <c r="E25" s="13">
        <v>3.68</v>
      </c>
      <c r="F25" s="10">
        <v>4634</v>
      </c>
      <c r="G25" s="13">
        <v>2.38</v>
      </c>
      <c r="H25" s="10">
        <v>5064</v>
      </c>
      <c r="I25" s="13">
        <v>2.6</v>
      </c>
      <c r="J25" s="10">
        <v>5573</v>
      </c>
      <c r="K25" s="13">
        <v>2.86</v>
      </c>
      <c r="L25" s="10">
        <v>5870</v>
      </c>
      <c r="M25" s="13">
        <v>3.01</v>
      </c>
      <c r="N25" s="12">
        <v>6192</v>
      </c>
      <c r="O25" s="21">
        <v>3.23</v>
      </c>
      <c r="P25" s="12">
        <v>4400</v>
      </c>
      <c r="Q25" s="21">
        <v>2.2599999999999998</v>
      </c>
      <c r="R25" s="12">
        <v>3716</v>
      </c>
      <c r="S25" s="21">
        <v>1.92</v>
      </c>
      <c r="T25" s="12">
        <v>3412</v>
      </c>
      <c r="U25" s="21">
        <v>1.76</v>
      </c>
      <c r="V25" s="12">
        <v>4005</v>
      </c>
      <c r="W25" s="21">
        <v>2.1</v>
      </c>
      <c r="X25" s="12">
        <v>4580</v>
      </c>
      <c r="Y25" s="21">
        <v>2.355</v>
      </c>
    </row>
    <row r="26" spans="1:25" ht="30" customHeight="1">
      <c r="A26" s="4"/>
      <c r="B26" s="7" t="s">
        <v>37</v>
      </c>
      <c r="C26" s="7"/>
      <c r="D26" s="10">
        <v>9124</v>
      </c>
      <c r="E26" s="13">
        <v>9.7899999999999991</v>
      </c>
      <c r="F26" s="10">
        <v>7601</v>
      </c>
      <c r="G26" s="13">
        <v>8.2100000000000009</v>
      </c>
      <c r="H26" s="10">
        <v>9862</v>
      </c>
      <c r="I26" s="13">
        <v>6.99</v>
      </c>
      <c r="J26" s="10">
        <v>7081</v>
      </c>
      <c r="K26" s="13">
        <v>4.99</v>
      </c>
      <c r="L26" s="10">
        <v>10519</v>
      </c>
      <c r="M26" s="13">
        <v>7.4</v>
      </c>
      <c r="N26" s="12">
        <v>10109</v>
      </c>
      <c r="O26" s="21">
        <v>10.646666666666667</v>
      </c>
      <c r="P26" s="12">
        <v>9550</v>
      </c>
      <c r="Q26" s="21">
        <f>SUM(Q27:Q32)/3</f>
        <v>10.173973479652492</v>
      </c>
      <c r="R26" s="12">
        <v>10557</v>
      </c>
      <c r="S26" s="21">
        <v>7.27</v>
      </c>
      <c r="T26" s="12">
        <v>11271</v>
      </c>
      <c r="U26" s="21">
        <v>7.73</v>
      </c>
      <c r="V26" s="12">
        <v>11591</v>
      </c>
      <c r="W26" s="21">
        <v>8</v>
      </c>
      <c r="X26" s="12">
        <v>11287</v>
      </c>
      <c r="Y26" s="21">
        <v>6.3</v>
      </c>
    </row>
    <row r="27" spans="1:25" ht="30" customHeight="1">
      <c r="A27" s="4"/>
      <c r="B27" s="7"/>
      <c r="C27" s="7" t="s">
        <v>38</v>
      </c>
      <c r="D27" s="10">
        <v>3002</v>
      </c>
      <c r="E27" s="13">
        <v>6.15</v>
      </c>
      <c r="F27" s="10">
        <v>2479</v>
      </c>
      <c r="G27" s="13">
        <v>5.0999999999999996</v>
      </c>
      <c r="H27" s="10">
        <v>3254</v>
      </c>
      <c r="I27" s="13">
        <v>4.46</v>
      </c>
      <c r="J27" s="10">
        <v>2890</v>
      </c>
      <c r="K27" s="13">
        <v>3.95</v>
      </c>
      <c r="L27" s="10">
        <v>5354</v>
      </c>
      <c r="M27" s="13">
        <v>7.31</v>
      </c>
      <c r="N27" s="12">
        <v>4871</v>
      </c>
      <c r="O27" s="21">
        <v>6.76</v>
      </c>
      <c r="P27" s="12">
        <v>3938</v>
      </c>
      <c r="Q27" s="21">
        <f>P27/243/3</f>
        <v>5.4019204389574762</v>
      </c>
      <c r="R27" s="12">
        <v>3956</v>
      </c>
      <c r="S27" s="21">
        <v>5.4</v>
      </c>
      <c r="T27" s="12">
        <v>4690</v>
      </c>
      <c r="U27" s="21">
        <v>6.4</v>
      </c>
      <c r="V27" s="12">
        <v>4822</v>
      </c>
      <c r="W27" s="21">
        <v>6.4</v>
      </c>
      <c r="X27" s="12">
        <v>4888</v>
      </c>
      <c r="Y27" s="21">
        <v>5.32</v>
      </c>
    </row>
    <row r="28" spans="1:25" ht="30" customHeight="1">
      <c r="A28" s="4"/>
      <c r="B28" s="7"/>
      <c r="C28" s="7" t="s">
        <v>40</v>
      </c>
      <c r="D28" s="10">
        <v>4260</v>
      </c>
      <c r="E28" s="13">
        <v>21.3</v>
      </c>
      <c r="F28" s="10">
        <v>2661</v>
      </c>
      <c r="G28" s="13">
        <v>13.51</v>
      </c>
      <c r="H28" s="10">
        <v>2779</v>
      </c>
      <c r="I28" s="13">
        <v>14.25</v>
      </c>
      <c r="J28" s="10">
        <v>1607</v>
      </c>
      <c r="K28" s="13">
        <v>8.1199999999999992</v>
      </c>
      <c r="L28" s="10">
        <v>2205</v>
      </c>
      <c r="M28" s="13">
        <v>10.91</v>
      </c>
      <c r="N28" s="12">
        <v>3084</v>
      </c>
      <c r="O28" s="21">
        <v>12.9</v>
      </c>
      <c r="P28" s="12">
        <v>2456</v>
      </c>
      <c r="Q28" s="21">
        <v>12.92</v>
      </c>
      <c r="R28" s="12">
        <v>2949</v>
      </c>
      <c r="S28" s="21">
        <v>15</v>
      </c>
      <c r="T28" s="12">
        <v>2685</v>
      </c>
      <c r="U28" s="21">
        <v>11</v>
      </c>
      <c r="V28" s="12">
        <v>2819</v>
      </c>
      <c r="W28" s="21">
        <v>12.8</v>
      </c>
      <c r="X28" s="12">
        <v>2761</v>
      </c>
      <c r="Y28" s="21">
        <v>14.02</v>
      </c>
    </row>
    <row r="29" spans="1:25" ht="30" customHeight="1">
      <c r="A29" s="4"/>
      <c r="B29" s="7"/>
      <c r="C29" s="7" t="s">
        <v>2</v>
      </c>
      <c r="D29" s="10">
        <v>1862</v>
      </c>
      <c r="E29" s="13">
        <v>7.63</v>
      </c>
      <c r="F29" s="10">
        <v>2461</v>
      </c>
      <c r="G29" s="13">
        <v>10.130000000000001</v>
      </c>
      <c r="H29" s="10">
        <v>3829</v>
      </c>
      <c r="I29" s="13">
        <v>7.88</v>
      </c>
      <c r="J29" s="10">
        <v>2584</v>
      </c>
      <c r="K29" s="13">
        <v>5.3</v>
      </c>
      <c r="L29" s="10">
        <v>2960</v>
      </c>
      <c r="M29" s="13">
        <v>6.07</v>
      </c>
      <c r="N29" s="12">
        <v>2154</v>
      </c>
      <c r="O29" s="21">
        <v>4.4800000000000004</v>
      </c>
      <c r="P29" s="12">
        <v>3156</v>
      </c>
      <c r="Q29" s="21">
        <v>6.5</v>
      </c>
      <c r="R29" s="12">
        <v>3652</v>
      </c>
      <c r="S29" s="21">
        <v>7.5</v>
      </c>
      <c r="T29" s="12">
        <v>3896</v>
      </c>
      <c r="U29" s="21">
        <v>8</v>
      </c>
      <c r="V29" s="12">
        <v>3950</v>
      </c>
      <c r="W29" s="21">
        <v>8.1</v>
      </c>
      <c r="X29" s="12">
        <v>3643</v>
      </c>
      <c r="Y29" s="21">
        <v>5.0599999999999996</v>
      </c>
    </row>
    <row r="30" spans="1:25" ht="30" customHeight="1">
      <c r="A30" s="4"/>
      <c r="B30" s="7" t="s">
        <v>6</v>
      </c>
      <c r="C30" s="7"/>
      <c r="D30" s="10">
        <v>847</v>
      </c>
      <c r="E30" s="13">
        <v>2.21</v>
      </c>
      <c r="F30" s="10">
        <v>902</v>
      </c>
      <c r="G30" s="13">
        <v>2.3199999999999998</v>
      </c>
      <c r="H30" s="10">
        <v>1068</v>
      </c>
      <c r="I30" s="13">
        <v>2.7</v>
      </c>
      <c r="J30" s="10">
        <v>1019</v>
      </c>
      <c r="K30" s="13">
        <v>2.57</v>
      </c>
      <c r="L30" s="10">
        <v>921</v>
      </c>
      <c r="M30" s="13">
        <v>2.2799999999999998</v>
      </c>
      <c r="N30" s="12">
        <v>1008</v>
      </c>
      <c r="O30" s="21">
        <v>2.57</v>
      </c>
      <c r="P30" s="12">
        <v>784</v>
      </c>
      <c r="Q30" s="21">
        <v>2.04</v>
      </c>
      <c r="R30" s="12">
        <v>853</v>
      </c>
      <c r="S30" s="21">
        <v>2.16</v>
      </c>
      <c r="T30" s="12">
        <v>705</v>
      </c>
      <c r="U30" s="21">
        <v>1.78</v>
      </c>
      <c r="V30" s="12">
        <v>584</v>
      </c>
      <c r="W30" s="21">
        <v>1.5</v>
      </c>
      <c r="X30" s="12">
        <v>625</v>
      </c>
      <c r="Y30" s="21">
        <v>1.61</v>
      </c>
    </row>
    <row r="31" spans="1:25" ht="30" customHeight="1">
      <c r="A31" s="4"/>
      <c r="B31" s="7" t="s">
        <v>41</v>
      </c>
      <c r="C31" s="7"/>
      <c r="D31" s="10">
        <v>8348</v>
      </c>
      <c r="E31" s="13">
        <v>3.84</v>
      </c>
      <c r="F31" s="10">
        <v>7574</v>
      </c>
      <c r="G31" s="13">
        <v>3.48</v>
      </c>
      <c r="H31" s="10">
        <v>6613</v>
      </c>
      <c r="I31" s="13">
        <v>3.04</v>
      </c>
      <c r="J31" s="10">
        <v>5654</v>
      </c>
      <c r="K31" s="13">
        <v>2.6</v>
      </c>
      <c r="L31" s="10">
        <v>4431</v>
      </c>
      <c r="M31" s="13">
        <v>2.04</v>
      </c>
      <c r="N31" s="12">
        <v>5216</v>
      </c>
      <c r="O31" s="21">
        <v>2.4</v>
      </c>
      <c r="P31" s="12">
        <v>4624</v>
      </c>
      <c r="Q31" s="21">
        <v>2.13</v>
      </c>
      <c r="R31" s="12">
        <v>6254</v>
      </c>
      <c r="S31" s="21">
        <v>2.88</v>
      </c>
      <c r="T31" s="12">
        <v>5936</v>
      </c>
      <c r="U31" s="21">
        <v>2.73</v>
      </c>
      <c r="V31" s="12">
        <v>4635</v>
      </c>
      <c r="W31" s="21">
        <v>2.1</v>
      </c>
      <c r="X31" s="12">
        <v>4407</v>
      </c>
      <c r="Y31" s="21">
        <v>2.0299999999999998</v>
      </c>
    </row>
    <row r="32" spans="1:25" ht="30" customHeight="1">
      <c r="A32" s="4"/>
      <c r="B32" s="7" t="s">
        <v>42</v>
      </c>
      <c r="C32" s="7"/>
      <c r="D32" s="10">
        <v>4595</v>
      </c>
      <c r="E32" s="13">
        <v>3.17</v>
      </c>
      <c r="F32" s="10">
        <v>4560</v>
      </c>
      <c r="G32" s="13">
        <v>3.14</v>
      </c>
      <c r="H32" s="10">
        <v>3812</v>
      </c>
      <c r="I32" s="13">
        <v>2.63</v>
      </c>
      <c r="J32" s="10">
        <v>4654</v>
      </c>
      <c r="K32" s="13">
        <v>3.21</v>
      </c>
      <c r="L32" s="10">
        <v>4873</v>
      </c>
      <c r="M32" s="13">
        <v>3.37</v>
      </c>
      <c r="N32" s="12">
        <v>4101</v>
      </c>
      <c r="O32" s="21">
        <v>2.83</v>
      </c>
      <c r="P32" s="12">
        <v>2210</v>
      </c>
      <c r="Q32" s="21">
        <v>1.53</v>
      </c>
      <c r="R32" s="12">
        <v>2768</v>
      </c>
      <c r="S32" s="21">
        <v>1.91</v>
      </c>
      <c r="T32" s="12">
        <v>3229</v>
      </c>
      <c r="U32" s="21">
        <v>2.23</v>
      </c>
      <c r="V32" s="12">
        <v>2941</v>
      </c>
      <c r="W32" s="21">
        <v>2</v>
      </c>
      <c r="X32" s="12">
        <v>3146</v>
      </c>
      <c r="Y32" s="21">
        <v>2.16</v>
      </c>
    </row>
    <row r="33" spans="1:25" ht="30" customHeight="1">
      <c r="A33" s="4"/>
      <c r="B33" s="7" t="s">
        <v>48</v>
      </c>
      <c r="C33" s="7"/>
      <c r="D33" s="10">
        <v>117</v>
      </c>
      <c r="E33" s="14" t="s">
        <v>17</v>
      </c>
      <c r="F33" s="10">
        <v>72</v>
      </c>
      <c r="G33" s="14" t="s">
        <v>17</v>
      </c>
      <c r="H33" s="11" t="s">
        <v>17</v>
      </c>
      <c r="I33" s="14" t="s">
        <v>17</v>
      </c>
      <c r="J33" s="11" t="s">
        <v>17</v>
      </c>
      <c r="K33" s="14" t="s">
        <v>17</v>
      </c>
      <c r="L33" s="11" t="s">
        <v>17</v>
      </c>
      <c r="M33" s="14" t="s">
        <v>17</v>
      </c>
      <c r="N33" s="11" t="s">
        <v>17</v>
      </c>
      <c r="O33" s="14" t="s">
        <v>17</v>
      </c>
      <c r="P33" s="11" t="s">
        <v>17</v>
      </c>
      <c r="Q33" s="14" t="s">
        <v>17</v>
      </c>
      <c r="R33" s="14" t="s">
        <v>17</v>
      </c>
      <c r="S33" s="14" t="s">
        <v>17</v>
      </c>
      <c r="T33" s="14" t="s">
        <v>17</v>
      </c>
      <c r="U33" s="14" t="s">
        <v>17</v>
      </c>
      <c r="V33" s="14" t="s">
        <v>17</v>
      </c>
      <c r="W33" s="14" t="s">
        <v>17</v>
      </c>
      <c r="X33" s="14" t="s">
        <v>17</v>
      </c>
      <c r="Y33" s="14" t="s">
        <v>17</v>
      </c>
    </row>
    <row r="34" spans="1:25" ht="30" customHeight="1">
      <c r="A34" s="4"/>
      <c r="B34" s="7" t="s">
        <v>49</v>
      </c>
      <c r="C34" s="7"/>
      <c r="D34" s="10">
        <v>82</v>
      </c>
      <c r="E34" s="15">
        <v>8.e-002</v>
      </c>
      <c r="F34" s="11" t="s">
        <v>17</v>
      </c>
      <c r="G34" s="14" t="s">
        <v>17</v>
      </c>
      <c r="H34" s="11" t="s">
        <v>17</v>
      </c>
      <c r="I34" s="14" t="s">
        <v>17</v>
      </c>
      <c r="J34" s="11" t="s">
        <v>17</v>
      </c>
      <c r="K34" s="14" t="s">
        <v>17</v>
      </c>
      <c r="L34" s="11" t="s">
        <v>17</v>
      </c>
      <c r="M34" s="14" t="s">
        <v>17</v>
      </c>
      <c r="N34" s="11" t="s">
        <v>17</v>
      </c>
      <c r="O34" s="14" t="s">
        <v>17</v>
      </c>
      <c r="P34" s="11" t="s">
        <v>17</v>
      </c>
      <c r="Q34" s="14" t="s">
        <v>17</v>
      </c>
      <c r="R34" s="14" t="s">
        <v>17</v>
      </c>
      <c r="S34" s="14" t="s">
        <v>17</v>
      </c>
      <c r="T34" s="14" t="s">
        <v>17</v>
      </c>
      <c r="U34" s="14" t="s">
        <v>17</v>
      </c>
      <c r="V34" s="14" t="s">
        <v>17</v>
      </c>
      <c r="W34" s="14" t="s">
        <v>17</v>
      </c>
      <c r="X34" s="14" t="s">
        <v>17</v>
      </c>
      <c r="Y34" s="14" t="s">
        <v>17</v>
      </c>
    </row>
    <row r="35" spans="1:25" ht="30" customHeight="1">
      <c r="A35" s="4"/>
      <c r="B35" s="7" t="s">
        <v>43</v>
      </c>
      <c r="C35" s="7"/>
      <c r="D35" s="10">
        <v>12204</v>
      </c>
      <c r="E35" s="13">
        <v>4.17</v>
      </c>
      <c r="F35" s="10">
        <v>12769</v>
      </c>
      <c r="G35" s="13">
        <v>4.38</v>
      </c>
      <c r="H35" s="10">
        <v>12855</v>
      </c>
      <c r="I35" s="13">
        <v>4.41</v>
      </c>
      <c r="J35" s="10">
        <v>12210</v>
      </c>
      <c r="K35" s="13">
        <v>4.55</v>
      </c>
      <c r="L35" s="10">
        <v>9983</v>
      </c>
      <c r="M35" s="13">
        <v>3.72</v>
      </c>
      <c r="N35" s="12">
        <v>10767</v>
      </c>
      <c r="O35" s="21">
        <v>4.0350000000000001</v>
      </c>
      <c r="P35" s="12">
        <v>9801</v>
      </c>
      <c r="Q35" s="21">
        <v>3.36</v>
      </c>
      <c r="R35" s="12">
        <v>10540</v>
      </c>
      <c r="S35" s="21">
        <v>3.96</v>
      </c>
      <c r="T35" s="12">
        <v>11514</v>
      </c>
      <c r="U35" s="21">
        <v>4.26</v>
      </c>
      <c r="V35" s="12">
        <v>10232</v>
      </c>
      <c r="W35" s="21">
        <v>3.8</v>
      </c>
      <c r="X35" s="12">
        <v>10345</v>
      </c>
      <c r="Y35" s="21">
        <v>3.56</v>
      </c>
    </row>
    <row r="36" spans="1:25" ht="30" customHeight="1">
      <c r="A36" s="4"/>
      <c r="B36" s="7"/>
      <c r="C36" s="7" t="s">
        <v>21</v>
      </c>
      <c r="D36" s="10">
        <v>8282</v>
      </c>
      <c r="E36" s="13">
        <v>5.66</v>
      </c>
      <c r="F36" s="10">
        <v>8871</v>
      </c>
      <c r="G36" s="13">
        <v>6.08</v>
      </c>
      <c r="H36" s="10">
        <v>9021</v>
      </c>
      <c r="I36" s="13">
        <v>6.19</v>
      </c>
      <c r="J36" s="10">
        <v>7761</v>
      </c>
      <c r="K36" s="13">
        <v>5.3</v>
      </c>
      <c r="L36" s="10">
        <v>6319</v>
      </c>
      <c r="M36" s="13">
        <v>4.32</v>
      </c>
      <c r="N36" s="12">
        <v>6536</v>
      </c>
      <c r="O36" s="21">
        <v>4.54</v>
      </c>
      <c r="P36" s="12">
        <v>6358</v>
      </c>
      <c r="Q36" s="21">
        <v>4.3600000000000003</v>
      </c>
      <c r="R36" s="12">
        <v>6672</v>
      </c>
      <c r="S36" s="21">
        <v>4.5999999999999996</v>
      </c>
      <c r="T36" s="12">
        <v>7000</v>
      </c>
      <c r="U36" s="21">
        <v>4.8</v>
      </c>
      <c r="V36" s="12">
        <v>6306</v>
      </c>
      <c r="W36" s="21">
        <v>4.3</v>
      </c>
      <c r="X36" s="12">
        <v>6585</v>
      </c>
      <c r="Y36" s="21">
        <v>3.89</v>
      </c>
    </row>
    <row r="37" spans="1:25" ht="30" customHeight="1">
      <c r="A37" s="4"/>
      <c r="B37" s="7"/>
      <c r="C37" s="7" t="s">
        <v>28</v>
      </c>
      <c r="D37" s="10">
        <v>3922</v>
      </c>
      <c r="E37" s="13">
        <v>2.68</v>
      </c>
      <c r="F37" s="10">
        <v>3898</v>
      </c>
      <c r="G37" s="13">
        <v>2.67</v>
      </c>
      <c r="H37" s="10">
        <v>3834</v>
      </c>
      <c r="I37" s="13">
        <v>2.63</v>
      </c>
      <c r="J37" s="10">
        <v>4449</v>
      </c>
      <c r="K37" s="13">
        <v>3.65</v>
      </c>
      <c r="L37" s="10">
        <v>3664</v>
      </c>
      <c r="M37" s="13">
        <v>3</v>
      </c>
      <c r="N37" s="12">
        <v>4231</v>
      </c>
      <c r="O37" s="21">
        <v>3.53</v>
      </c>
      <c r="P37" s="12">
        <v>3443</v>
      </c>
      <c r="Q37" s="21">
        <v>2.36</v>
      </c>
      <c r="R37" s="12">
        <v>3868</v>
      </c>
      <c r="S37" s="21">
        <v>3.2</v>
      </c>
      <c r="T37" s="12">
        <v>4515</v>
      </c>
      <c r="U37" s="21">
        <v>3.72</v>
      </c>
      <c r="V37" s="12">
        <v>3926</v>
      </c>
      <c r="W37" s="21">
        <v>3.2</v>
      </c>
      <c r="X37" s="12">
        <v>3760</v>
      </c>
      <c r="Y37" s="21">
        <v>3.1</v>
      </c>
    </row>
    <row r="38" spans="1:25" ht="30" customHeight="1">
      <c r="A38" s="4"/>
      <c r="B38" s="7" t="s">
        <v>45</v>
      </c>
      <c r="C38" s="7"/>
      <c r="D38" s="10">
        <v>17268</v>
      </c>
      <c r="E38" s="13">
        <v>5.9</v>
      </c>
      <c r="F38" s="10">
        <v>15865</v>
      </c>
      <c r="G38" s="13">
        <v>5.44</v>
      </c>
      <c r="H38" s="10">
        <v>16508</v>
      </c>
      <c r="I38" s="13">
        <v>5.66</v>
      </c>
      <c r="J38" s="10">
        <v>14723</v>
      </c>
      <c r="K38" s="13">
        <v>5.03</v>
      </c>
      <c r="L38" s="10">
        <v>13656</v>
      </c>
      <c r="M38" s="13">
        <v>4.66</v>
      </c>
      <c r="N38" s="12">
        <v>12293</v>
      </c>
      <c r="O38" s="21">
        <v>4.2649999999999997</v>
      </c>
      <c r="P38" s="12">
        <v>11392</v>
      </c>
      <c r="Q38" s="21">
        <v>3.91</v>
      </c>
      <c r="R38" s="12">
        <v>12092</v>
      </c>
      <c r="S38" s="21">
        <v>4.16</v>
      </c>
      <c r="T38" s="12">
        <v>12510</v>
      </c>
      <c r="U38" s="21">
        <v>4.29</v>
      </c>
      <c r="V38" s="12">
        <v>12391</v>
      </c>
      <c r="W38" s="21">
        <v>4.2</v>
      </c>
      <c r="X38" s="12">
        <v>12568</v>
      </c>
      <c r="Y38" s="21">
        <v>4.32</v>
      </c>
    </row>
    <row r="39" spans="1:25" ht="30" customHeight="1">
      <c r="A39" s="4"/>
      <c r="B39" s="7"/>
      <c r="C39" s="7" t="s">
        <v>21</v>
      </c>
      <c r="D39" s="10">
        <v>8569</v>
      </c>
      <c r="E39" s="13">
        <v>5.85</v>
      </c>
      <c r="F39" s="10">
        <v>8351</v>
      </c>
      <c r="G39" s="13">
        <v>5.73</v>
      </c>
      <c r="H39" s="10">
        <v>8839</v>
      </c>
      <c r="I39" s="13">
        <v>6.06</v>
      </c>
      <c r="J39" s="10">
        <v>8062</v>
      </c>
      <c r="K39" s="13">
        <v>5.51</v>
      </c>
      <c r="L39" s="10">
        <v>7512</v>
      </c>
      <c r="M39" s="13">
        <v>5.13</v>
      </c>
      <c r="N39" s="12">
        <v>6629</v>
      </c>
      <c r="O39" s="21">
        <v>4.5999999999999996</v>
      </c>
      <c r="P39" s="12">
        <v>6263</v>
      </c>
      <c r="Q39" s="21">
        <v>4.3</v>
      </c>
      <c r="R39" s="12">
        <v>6685</v>
      </c>
      <c r="S39" s="21">
        <v>4.59</v>
      </c>
      <c r="T39" s="12">
        <v>7089</v>
      </c>
      <c r="U39" s="21">
        <v>4.8600000000000003</v>
      </c>
      <c r="V39" s="12">
        <v>6687</v>
      </c>
      <c r="W39" s="21">
        <v>4.5999999999999996</v>
      </c>
      <c r="X39" s="12">
        <v>6846</v>
      </c>
      <c r="Y39" s="21">
        <v>4.71</v>
      </c>
    </row>
    <row r="40" spans="1:25" ht="30" customHeight="1">
      <c r="A40" s="4"/>
      <c r="B40" s="7"/>
      <c r="C40" s="7" t="s">
        <v>28</v>
      </c>
      <c r="D40" s="10">
        <v>8699</v>
      </c>
      <c r="E40" s="13">
        <v>5.94</v>
      </c>
      <c r="F40" s="10">
        <v>7514</v>
      </c>
      <c r="G40" s="13">
        <v>5.15</v>
      </c>
      <c r="H40" s="10">
        <v>7669</v>
      </c>
      <c r="I40" s="13">
        <v>5.26</v>
      </c>
      <c r="J40" s="10">
        <v>6661</v>
      </c>
      <c r="K40" s="13">
        <v>4.66</v>
      </c>
      <c r="L40" s="10">
        <v>6144</v>
      </c>
      <c r="M40" s="13">
        <v>4.2</v>
      </c>
      <c r="N40" s="12">
        <v>5664</v>
      </c>
      <c r="O40" s="21">
        <v>3.93</v>
      </c>
      <c r="P40" s="12">
        <v>5129</v>
      </c>
      <c r="Q40" s="21">
        <v>3.52</v>
      </c>
      <c r="R40" s="12">
        <v>5407</v>
      </c>
      <c r="S40" s="21">
        <v>3.72</v>
      </c>
      <c r="T40" s="12">
        <v>5421</v>
      </c>
      <c r="U40" s="21">
        <v>3.72</v>
      </c>
      <c r="V40" s="12">
        <v>5704</v>
      </c>
      <c r="W40" s="21">
        <v>3.9</v>
      </c>
      <c r="X40" s="12">
        <v>5722</v>
      </c>
      <c r="Y40" s="21">
        <v>3.94</v>
      </c>
    </row>
    <row r="41" spans="1:25" ht="30" customHeight="1">
      <c r="A41" s="4"/>
      <c r="B41" s="7" t="s">
        <v>46</v>
      </c>
      <c r="C41" s="7"/>
      <c r="D41" s="10">
        <v>17549</v>
      </c>
      <c r="E41" s="13">
        <v>11.99</v>
      </c>
      <c r="F41" s="10">
        <v>22082</v>
      </c>
      <c r="G41" s="13">
        <f>SUM(G42:G43)/2</f>
        <v>7.8050000000000006</v>
      </c>
      <c r="H41" s="10">
        <v>17082</v>
      </c>
      <c r="I41" s="13">
        <v>11.86</v>
      </c>
      <c r="J41" s="10">
        <v>15304</v>
      </c>
      <c r="K41" s="13">
        <v>10.62</v>
      </c>
      <c r="L41" s="10">
        <v>16987</v>
      </c>
      <c r="M41" s="13">
        <v>11.8</v>
      </c>
      <c r="N41" s="12">
        <v>14715</v>
      </c>
      <c r="O41" s="21">
        <v>10.220000000000001</v>
      </c>
      <c r="P41" s="12">
        <v>10780</v>
      </c>
      <c r="Q41" s="21">
        <v>6.34</v>
      </c>
      <c r="R41" s="12">
        <v>5191</v>
      </c>
      <c r="S41" s="21">
        <v>3.06</v>
      </c>
      <c r="T41" s="12">
        <v>5071</v>
      </c>
      <c r="U41" s="21">
        <v>2.98</v>
      </c>
      <c r="V41" s="12">
        <v>5558</v>
      </c>
      <c r="W41" s="21">
        <v>3.3</v>
      </c>
      <c r="X41" s="12">
        <v>5639</v>
      </c>
      <c r="Y41" s="21">
        <v>3.31</v>
      </c>
    </row>
    <row r="42" spans="1:25" ht="30" customHeight="1">
      <c r="A42" s="4"/>
      <c r="B42" s="7"/>
      <c r="C42" s="7" t="s">
        <v>34</v>
      </c>
      <c r="D42" s="10">
        <v>17549</v>
      </c>
      <c r="E42" s="13">
        <v>11.99</v>
      </c>
      <c r="F42" s="10">
        <v>20010</v>
      </c>
      <c r="G42" s="13">
        <v>13.89</v>
      </c>
      <c r="H42" s="10">
        <v>17082</v>
      </c>
      <c r="I42" s="13">
        <v>11.86</v>
      </c>
      <c r="J42" s="10">
        <v>15304</v>
      </c>
      <c r="K42" s="13">
        <v>10.62</v>
      </c>
      <c r="L42" s="10">
        <v>16987</v>
      </c>
      <c r="M42" s="13">
        <v>11.8</v>
      </c>
      <c r="N42" s="12">
        <v>14715</v>
      </c>
      <c r="O42" s="21">
        <v>10.220000000000001</v>
      </c>
      <c r="P42" s="12">
        <v>10780</v>
      </c>
      <c r="Q42" s="21">
        <v>6.34</v>
      </c>
      <c r="R42" s="12">
        <v>5191</v>
      </c>
      <c r="S42" s="21">
        <v>3.06</v>
      </c>
      <c r="T42" s="12">
        <v>5071</v>
      </c>
      <c r="U42" s="21">
        <v>2.98</v>
      </c>
      <c r="V42" s="12">
        <v>5558</v>
      </c>
      <c r="W42" s="21">
        <v>3.3</v>
      </c>
      <c r="X42" s="12">
        <v>5639</v>
      </c>
      <c r="Y42" s="21">
        <v>3.31</v>
      </c>
    </row>
    <row r="43" spans="1:25" ht="30" customHeight="1">
      <c r="A43" s="4"/>
      <c r="B43" s="7"/>
      <c r="C43" s="7" t="s">
        <v>35</v>
      </c>
      <c r="D43" s="11" t="s">
        <v>17</v>
      </c>
      <c r="E43" s="14" t="s">
        <v>17</v>
      </c>
      <c r="F43" s="10">
        <v>2072</v>
      </c>
      <c r="G43" s="13">
        <v>1.72</v>
      </c>
      <c r="H43" s="11" t="s">
        <v>17</v>
      </c>
      <c r="I43" s="14" t="s">
        <v>17</v>
      </c>
      <c r="J43" s="11" t="s">
        <v>17</v>
      </c>
      <c r="K43" s="14" t="s">
        <v>17</v>
      </c>
      <c r="L43" s="11" t="s">
        <v>17</v>
      </c>
      <c r="M43" s="14" t="s">
        <v>17</v>
      </c>
      <c r="N43" s="11" t="s">
        <v>17</v>
      </c>
      <c r="O43" s="14" t="s">
        <v>17</v>
      </c>
      <c r="P43" s="11" t="s">
        <v>17</v>
      </c>
      <c r="Q43" s="14" t="s">
        <v>17</v>
      </c>
      <c r="R43" s="14" t="s">
        <v>17</v>
      </c>
      <c r="S43" s="14" t="s">
        <v>17</v>
      </c>
      <c r="T43" s="14" t="s">
        <v>17</v>
      </c>
      <c r="U43" s="14" t="s">
        <v>17</v>
      </c>
      <c r="V43" s="14" t="s">
        <v>17</v>
      </c>
      <c r="W43" s="14" t="s">
        <v>17</v>
      </c>
      <c r="X43" s="14" t="s">
        <v>17</v>
      </c>
      <c r="Y43" s="14" t="s">
        <v>17</v>
      </c>
    </row>
    <row r="44" spans="1:25" ht="30" customHeight="1">
      <c r="A44" s="4"/>
      <c r="B44" s="8" t="s">
        <v>50</v>
      </c>
      <c r="C44" s="8"/>
      <c r="D44" s="11" t="s">
        <v>17</v>
      </c>
      <c r="E44" s="14" t="s">
        <v>17</v>
      </c>
      <c r="F44" s="11" t="s">
        <v>17</v>
      </c>
      <c r="G44" s="14" t="s">
        <v>17</v>
      </c>
      <c r="H44" s="11" t="s">
        <v>17</v>
      </c>
      <c r="I44" s="14" t="s">
        <v>17</v>
      </c>
      <c r="J44" s="11" t="s">
        <v>17</v>
      </c>
      <c r="K44" s="14" t="s">
        <v>17</v>
      </c>
      <c r="L44" s="11" t="s">
        <v>17</v>
      </c>
      <c r="M44" s="14" t="s">
        <v>17</v>
      </c>
      <c r="N44" s="10">
        <v>4525</v>
      </c>
      <c r="O44" s="13">
        <v>4.75</v>
      </c>
      <c r="P44" s="10">
        <v>9054</v>
      </c>
      <c r="Q44" s="13">
        <v>4.66</v>
      </c>
      <c r="R44" s="10">
        <v>8711</v>
      </c>
      <c r="S44" s="13">
        <v>3.59</v>
      </c>
      <c r="T44" s="10">
        <v>8197</v>
      </c>
      <c r="U44" s="13">
        <v>3.37</v>
      </c>
      <c r="V44" s="10">
        <v>7711</v>
      </c>
      <c r="W44" s="13">
        <v>3.2</v>
      </c>
      <c r="X44" s="10">
        <v>6917</v>
      </c>
      <c r="Y44" s="13">
        <v>2.85</v>
      </c>
    </row>
    <row r="45" spans="1:25" ht="30" customHeight="1">
      <c r="A45" s="2" t="s">
        <v>47</v>
      </c>
      <c r="B45" s="2"/>
      <c r="C45" s="2"/>
      <c r="D45" s="12">
        <f>SUM(D5:D43)-D14-D17-D22-D26-D35-D38-D41</f>
        <v>107306</v>
      </c>
      <c r="E45" s="14" t="s">
        <v>17</v>
      </c>
      <c r="F45" s="12">
        <f>SUM(F5:F43)-F14-F17-F22-F26-F35-F38-F41</f>
        <v>106065</v>
      </c>
      <c r="G45" s="14" t="s">
        <v>17</v>
      </c>
      <c r="H45" s="12">
        <f>SUM(H5:H43)-H14-H17-H22-H26-H35-H38-H41</f>
        <v>126903</v>
      </c>
      <c r="I45" s="14" t="s">
        <v>17</v>
      </c>
      <c r="J45" s="12">
        <f>SUM(J5:J43)-J14-J17-J22-J26-J35-J38-J41</f>
        <v>121365</v>
      </c>
      <c r="K45" s="14" t="s">
        <v>17</v>
      </c>
      <c r="L45" s="17">
        <f>SUM(L5:L43)-L14-L17-L22-L26-L35-L38-L41</f>
        <v>119616</v>
      </c>
      <c r="M45" s="14" t="s">
        <v>17</v>
      </c>
      <c r="N45" s="19">
        <f>N44+N41+N38+N35+N32+N31+N30+N26+N25+N22+N21+N20+N17+N14+N13+N11+N10+N8+N7+N6+N5</f>
        <v>119884</v>
      </c>
      <c r="O45" s="14" t="s">
        <v>17</v>
      </c>
      <c r="P45" s="19">
        <f>P44+P41+P38+P35+P32+P31+P30+P26+P25+P22+P21+P20+P17+P14+P13+P11+P10+P8+P7+P6+P5</f>
        <v>102970</v>
      </c>
      <c r="Q45" s="14" t="s">
        <v>17</v>
      </c>
      <c r="R45" s="19">
        <f>R44+R41+R38+R35+R32+R31+R30+R26+R25+R22+R21+R20+R17+R14+R13+R12+R11+R10+R8+R7+R6+R5</f>
        <v>103120</v>
      </c>
      <c r="S45" s="14" t="s">
        <v>17</v>
      </c>
      <c r="T45" s="19">
        <f>T44+T41+T38+T35+T32+T31+T30+T26+T25+T22+T21+T20+T17+T14+T13+T12+T11+T10+T7+T6+T5</f>
        <v>108229</v>
      </c>
      <c r="U45" s="14" t="s">
        <v>17</v>
      </c>
      <c r="V45" s="19">
        <f>V44+V41+V38+V35+V32+V31+V30+V26+V25+V22+V21+V20+V17+V14+V13+V12+V11+V10+V7+V6+V5</f>
        <v>107954</v>
      </c>
      <c r="W45" s="14" t="s">
        <v>17</v>
      </c>
      <c r="X45" s="19">
        <f>X44+X41+X38+X35+X32+X31+X30+X26+X25+X22+X21+X20+X17+X14+X13+X12+X11+X10+X7+X6+X5</f>
        <v>107735</v>
      </c>
      <c r="Y45" s="14" t="s">
        <v>17</v>
      </c>
    </row>
    <row r="46" spans="1:25" ht="29.25" customHeight="1"/>
    <row r="47" spans="1:25" ht="29.25" customHeight="1"/>
    <row r="48" spans="1:25" ht="29.25" customHeight="1"/>
    <row r="49" ht="29.25" customHeight="1"/>
  </sheetData>
  <mergeCells count="44"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7:C17"/>
    <mergeCell ref="B20:C20"/>
    <mergeCell ref="B21:C21"/>
    <mergeCell ref="B22:C22"/>
    <mergeCell ref="B25:C25"/>
    <mergeCell ref="B26:C26"/>
    <mergeCell ref="B30:C30"/>
    <mergeCell ref="B31:C31"/>
    <mergeCell ref="B32:C32"/>
    <mergeCell ref="B33:C33"/>
    <mergeCell ref="B34:C34"/>
    <mergeCell ref="B35:C35"/>
    <mergeCell ref="B38:C38"/>
    <mergeCell ref="B41:C41"/>
    <mergeCell ref="B44:C44"/>
    <mergeCell ref="A45:C45"/>
    <mergeCell ref="A3:C4"/>
    <mergeCell ref="A5:A6"/>
    <mergeCell ref="A7:A9"/>
    <mergeCell ref="A10:A13"/>
    <mergeCell ref="A14:A16"/>
    <mergeCell ref="A17:A20"/>
    <mergeCell ref="A21:A44"/>
  </mergeCells>
  <phoneticPr fontId="2"/>
  <pageMargins left="0.7" right="0.7" top="0.75" bottom="0.75" header="0.3" footer="0.3"/>
  <pageSetup paperSize="9" scale="2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市営バス利用者数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2025-10-06T01:16:24Z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2025-10-06T01:16:24Z</vt:filetime>
  </property>
</Properties>
</file>