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R7 保育園・認定こども園の状況" sheetId="6" r:id="rId1"/>
    <sheet name="R6保育園・認定こども園の状況 " sheetId="7" r:id="rId2"/>
    <sheet name="R５保育園・認定こども園の状況" sheetId="5" r:id="rId3"/>
    <sheet name="R４保育園・認定こども園の状況" sheetId="4" r:id="rId4"/>
    <sheet name="R３保育園・認定こども園の状況" sheetId="1" r:id="rId5"/>
    <sheet name="R2保育園・認定こども園の状況 " sheetId="2" r:id="rId6"/>
    <sheet name="31保育園・認定こども園の状況" sheetId="3" r:id="rId7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<sst xmlns="http://schemas.openxmlformats.org/spreadsheetml/2006/main" xmlns:r="http://schemas.openxmlformats.org/officeDocument/2006/relationships" count="66" uniqueCount="66">
  <si>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保育園の状況</t>
  </si>
  <si>
    <t>　　 広域受託児童は、除く</t>
  </si>
  <si>
    <t>H23</t>
  </si>
  <si>
    <t>（私立）</t>
  </si>
  <si>
    <t>年度</t>
  </si>
  <si>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歳</t>
    </r>
  </si>
  <si>
    <t>保育士数</t>
  </si>
  <si>
    <t>施設数</t>
  </si>
  <si>
    <r>
      <rPr>
        <sz val="11"/>
        <color auto="1"/>
        <rFont val="ＭＳ Ｐ明朝"/>
      </rPr>
      <t>4</t>
    </r>
    <r>
      <rPr>
        <sz val="11"/>
        <color auto="1"/>
        <rFont val="DejaVu Sans"/>
      </rPr>
      <t>歳</t>
    </r>
  </si>
  <si>
    <t>総数</t>
  </si>
  <si>
    <t>（上平地域）</t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</si>
  <si>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歳</t>
    </r>
  </si>
  <si>
    <t>【参考】</t>
  </si>
  <si>
    <t>保育児童数</t>
  </si>
  <si>
    <t>H25</t>
  </si>
  <si>
    <r>
      <rPr>
        <sz val="11"/>
        <color auto="1"/>
        <rFont val="DejaVu Sans"/>
      </rPr>
      <t>資料：教育部こども課（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</si>
  <si>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t>就学前
児童数</t>
  </si>
  <si>
    <r>
      <rPr>
        <sz val="11"/>
        <color auto="1"/>
        <rFont val="ＭＳ Ｐ明朝"/>
      </rPr>
      <t>0</t>
    </r>
    <r>
      <rPr>
        <sz val="11"/>
        <color auto="1"/>
        <rFont val="DejaVu Sans"/>
      </rPr>
      <t>歳</t>
    </r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</si>
  <si>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歳</t>
    </r>
  </si>
  <si>
    <t>－</t>
  </si>
  <si>
    <r>
      <rPr>
        <sz val="11"/>
        <color auto="1"/>
        <rFont val="ＭＳ Ｐ明朝"/>
      </rPr>
      <t>5</t>
    </r>
    <r>
      <rPr>
        <sz val="11"/>
        <color auto="1"/>
        <rFont val="DejaVu Sans"/>
      </rPr>
      <t>歳</t>
    </r>
  </si>
  <si>
    <r>
      <rPr>
        <sz val="11"/>
        <color auto="1"/>
        <rFont val="ＭＳ Ｐ明朝"/>
      </rPr>
      <t>6</t>
    </r>
    <r>
      <rPr>
        <sz val="11"/>
        <color auto="1"/>
        <rFont val="DejaVu Sans"/>
      </rPr>
      <t>歳</t>
    </r>
  </si>
  <si>
    <t>H21</t>
  </si>
  <si>
    <t>H22</t>
  </si>
  <si>
    <t>（福光地域）</t>
  </si>
  <si>
    <t>市内私立認定こども園</t>
  </si>
  <si>
    <t>市内公立保育園</t>
  </si>
  <si>
    <t>（城端地域）</t>
  </si>
  <si>
    <t>（平地域）</t>
  </si>
  <si>
    <t>R1</t>
  </si>
  <si>
    <t>（利賀地域）</t>
  </si>
  <si>
    <t>H27</t>
  </si>
  <si>
    <t>（福光中部地域）</t>
  </si>
  <si>
    <t>（井波地域）</t>
  </si>
  <si>
    <t>（井口地域）</t>
  </si>
  <si>
    <t>（福野地域）</t>
  </si>
  <si>
    <t>市内私立保育園</t>
  </si>
  <si>
    <t>市外保育園（広域委託）</t>
  </si>
  <si>
    <t>R４</t>
  </si>
  <si>
    <t>（公立）</t>
  </si>
  <si>
    <t>H26</t>
  </si>
  <si>
    <t>H24</t>
  </si>
  <si>
    <t>R5</t>
  </si>
  <si>
    <t>H28</t>
  </si>
  <si>
    <t>（福光南部地域）</t>
  </si>
  <si>
    <t>H29</t>
  </si>
  <si>
    <t>H30</t>
  </si>
  <si>
    <t>R2</t>
  </si>
  <si>
    <t>R3</t>
  </si>
  <si>
    <t>（福光地域以外）</t>
  </si>
  <si>
    <r>
      <rPr>
        <sz val="11"/>
        <color auto="1"/>
        <rFont val="ＭＳ Ｐ明朝"/>
      </rPr>
      <t>4.1</t>
    </r>
    <r>
      <rPr>
        <sz val="11"/>
        <color auto="1"/>
        <rFont val="DejaVu Sans"/>
      </rPr>
      <t>入園児数</t>
    </r>
  </si>
  <si>
    <t>市内公立保育園等</t>
  </si>
  <si>
    <t>市外認定こども園（広域委託）</t>
  </si>
  <si>
    <t>年齢別人口</t>
  </si>
  <si>
    <t>注：市内公立保育園等の中には、保育所型認定こども園井波にじいろ保育園を含む</t>
  </si>
  <si>
    <t>　　 保育士数は、正職員のみ（園長含む）</t>
  </si>
  <si>
    <t>H31</t>
  </si>
  <si>
    <t>（福光東部地域）</t>
  </si>
  <si>
    <t>※</t>
  </si>
  <si>
    <t>（市内全域）</t>
  </si>
  <si>
    <t>R4</t>
  </si>
  <si>
    <r>
      <rPr>
        <sz val="11"/>
        <color auto="1"/>
        <rFont val="ＭＳ ゴシック"/>
      </rPr>
      <t>資料：総合政策部こども課（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  <rPh sb="3" eb="5">
      <t>ソウゴウ</t>
    </rPh>
    <rPh sb="5" eb="7">
      <t>セイサク</t>
    </rPh>
    <phoneticPr fontId="1"/>
  </si>
  <si>
    <r>
      <rPr>
        <sz val="11"/>
        <color auto="1"/>
        <rFont val="ＭＳ ゴシック"/>
      </rPr>
      <t>　　</t>
    </r>
    <r>
      <rPr>
        <sz val="11"/>
        <color auto="1"/>
        <rFont val="Arial"/>
      </rPr>
      <t xml:space="preserve"> </t>
    </r>
    <r>
      <rPr>
        <sz val="11"/>
        <color auto="1"/>
        <rFont val="ＭＳ ゴシック"/>
      </rPr>
      <t>広域受託児童は除く</t>
    </r>
  </si>
  <si>
    <t>R6</t>
  </si>
  <si>
    <t>R7</t>
  </si>
  <si>
    <r>
      <t>　　</t>
    </r>
    <r>
      <rPr>
        <sz val="11"/>
        <color auto="1"/>
        <rFont val="ＭＳ ゴシック"/>
      </rPr>
      <t>広域受託児童は除く、１号含む、委託児童は１号含む</t>
    </r>
    <rPh sb="13" eb="14">
      <t>ゴウ</t>
    </rPh>
    <rPh sb="14" eb="15">
      <t>フク</t>
    </rPh>
    <rPh sb="17" eb="21">
      <t>イタクジ</t>
    </rPh>
    <rPh sb="23" eb="24">
      <t>ゴウ</t>
    </rPh>
    <rPh sb="24" eb="25">
      <t>フク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</si>
</sst>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auto="1"/>
      <name val="ＭＳ ゴシック"/>
      <family val="3"/>
    </font>
    <font>
      <b/>
      <sz val="11"/>
      <color auto="1"/>
      <name val="ＭＳ Ｐ明朝"/>
      <family val="1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rgb="FFFF0000"/>
      <name val="ＭＳ Ｐ明朝"/>
      <family val="1"/>
    </font>
    <font>
      <sz val="11"/>
      <color indexed="8"/>
      <name val="ＭＳ Ｐ明朝"/>
      <family val="1"/>
    </font>
    <font>
      <b/>
      <sz val="11"/>
      <color rgb="FFFF0000"/>
      <name val="ＭＳ Ｐ明朝"/>
      <family val="1"/>
    </font>
  </fonts>
  <fills count="18">
    <fill>
      <patternFill patternType="none"/>
    </fill>
    <fill>
      <patternFill patternType="gray125"/>
    </fill>
    <fill>
      <patternFill patternType="solid">
        <fgColor theme="9" tint="0.4"/>
        <bgColor indexed="13"/>
      </patternFill>
    </fill>
    <fill>
      <patternFill patternType="solid">
        <fgColor theme="9" tint="0.8"/>
        <bgColor indexed="13"/>
      </patternFill>
    </fill>
    <fill>
      <patternFill patternType="solid">
        <fgColor theme="9" tint="0.8"/>
        <bgColor indexed="64"/>
      </patternFill>
    </fill>
    <fill>
      <patternFill patternType="solid">
        <fgColor theme="2" tint="-0.25"/>
        <bgColor indexed="13"/>
      </patternFill>
    </fill>
    <fill>
      <patternFill patternType="solid">
        <fgColor theme="6" tint="0.8"/>
        <bgColor indexed="13"/>
      </patternFill>
    </fill>
    <fill>
      <patternFill patternType="solid">
        <fgColor theme="6" tint="0.8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theme="5"/>
        <bgColor indexed="13"/>
      </patternFill>
    </fill>
    <fill>
      <patternFill patternType="solid">
        <fgColor theme="5" tint="0.8"/>
        <bgColor indexed="13"/>
      </patternFill>
    </fill>
    <fill>
      <patternFill patternType="solid">
        <fgColor theme="4" tint="0.4"/>
        <bgColor indexed="13"/>
      </patternFill>
    </fill>
    <fill>
      <patternFill patternType="solid">
        <fgColor theme="7" tint="0.4"/>
        <bgColor indexed="13"/>
      </patternFill>
    </fill>
    <fill>
      <patternFill patternType="solid">
        <fgColor theme="8"/>
        <bgColor indexed="13"/>
      </patternFill>
    </fill>
    <fill>
      <patternFill patternType="solid">
        <fgColor rgb="FFFFC000"/>
        <bgColor indexed="13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 diagonalUp="1">
      <left style="thin">
        <color indexed="8"/>
      </left>
      <right/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hair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left" vertical="center" shrinkToFi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11" xfId="0" applyFont="1" applyBorder="1" applyAlignment="1">
      <alignment horizontal="left" vertical="center" shrinkToFit="1"/>
    </xf>
    <xf numFmtId="0" fontId="2" fillId="0" borderId="0" xfId="0" applyFont="1" applyBorder="1">
      <alignment vertical="center"/>
    </xf>
    <xf numFmtId="0" fontId="3" fillId="0" borderId="12" xfId="0" applyFont="1" applyBorder="1" applyAlignment="1">
      <alignment horizontal="left" vertical="center" shrinkToFit="1"/>
    </xf>
    <xf numFmtId="0" fontId="2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4" fillId="0" borderId="18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6" fontId="6" fillId="3" borderId="22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8" fillId="4" borderId="22" xfId="0" applyNumberFormat="1" applyFont="1" applyFill="1" applyBorder="1" applyAlignment="1">
      <alignment vertical="center"/>
    </xf>
    <xf numFmtId="176" fontId="8" fillId="3" borderId="22" xfId="0" applyNumberFormat="1" applyFont="1" applyFill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6" fillId="4" borderId="22" xfId="0" applyNumberFormat="1" applyFont="1" applyFill="1" applyBorder="1" applyAlignment="1">
      <alignment vertical="center"/>
    </xf>
    <xf numFmtId="176" fontId="9" fillId="0" borderId="21" xfId="0" applyNumberFormat="1" applyFont="1" applyFill="1" applyBorder="1" applyAlignment="1">
      <alignment vertical="center"/>
    </xf>
    <xf numFmtId="176" fontId="9" fillId="0" borderId="23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76" fontId="2" fillId="0" borderId="19" xfId="0" applyNumberFormat="1" applyFont="1" applyBorder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5" borderId="4" xfId="0" applyNumberFormat="1" applyFont="1" applyFill="1" applyBorder="1" applyAlignment="1">
      <alignment vertical="center"/>
    </xf>
    <xf numFmtId="176" fontId="6" fillId="6" borderId="25" xfId="0" applyNumberFormat="1" applyFont="1" applyFill="1" applyBorder="1" applyAlignment="1">
      <alignment vertical="center"/>
    </xf>
    <xf numFmtId="176" fontId="7" fillId="0" borderId="23" xfId="0" applyNumberFormat="1" applyFont="1" applyBorder="1">
      <alignment vertical="center"/>
    </xf>
    <xf numFmtId="176" fontId="6" fillId="7" borderId="25" xfId="0" applyNumberFormat="1" applyFont="1" applyFill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9" fillId="0" borderId="27" xfId="0" applyNumberFormat="1" applyFont="1" applyBorder="1" applyAlignment="1">
      <alignment vertical="center"/>
    </xf>
    <xf numFmtId="176" fontId="9" fillId="0" borderId="28" xfId="0" applyNumberFormat="1" applyFont="1" applyBorder="1" applyAlignment="1">
      <alignment vertical="center"/>
    </xf>
    <xf numFmtId="176" fontId="9" fillId="0" borderId="23" xfId="0" applyNumberFormat="1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3" xfId="0" applyNumberFormat="1" applyFont="1" applyFill="1" applyBorder="1" applyAlignment="1">
      <alignment vertical="center"/>
    </xf>
    <xf numFmtId="176" fontId="2" fillId="8" borderId="34" xfId="0" applyNumberFormat="1" applyFont="1" applyFill="1" applyBorder="1" applyAlignment="1">
      <alignment vertical="center"/>
    </xf>
    <xf numFmtId="176" fontId="6" fillId="9" borderId="34" xfId="0" applyNumberFormat="1" applyFont="1" applyFill="1" applyBorder="1" applyAlignment="1">
      <alignment vertical="center"/>
    </xf>
    <xf numFmtId="176" fontId="7" fillId="10" borderId="35" xfId="0" applyNumberFormat="1" applyFont="1" applyFill="1" applyBorder="1" applyAlignment="1">
      <alignment vertical="center"/>
    </xf>
    <xf numFmtId="176" fontId="6" fillId="11" borderId="34" xfId="0" applyNumberFormat="1" applyFont="1" applyFill="1" applyBorder="1" applyAlignment="1">
      <alignment vertical="center"/>
    </xf>
    <xf numFmtId="176" fontId="8" fillId="12" borderId="34" xfId="0" applyNumberFormat="1" applyFont="1" applyFill="1" applyBorder="1" applyAlignment="1">
      <alignment vertical="center"/>
    </xf>
    <xf numFmtId="176" fontId="6" fillId="13" borderId="34" xfId="0" applyNumberFormat="1" applyFont="1" applyFill="1" applyBorder="1" applyAlignment="1">
      <alignment vertical="center"/>
    </xf>
    <xf numFmtId="176" fontId="6" fillId="12" borderId="34" xfId="0" applyNumberFormat="1" applyFont="1" applyFill="1" applyBorder="1" applyAlignment="1">
      <alignment vertical="center"/>
    </xf>
    <xf numFmtId="176" fontId="2" fillId="10" borderId="35" xfId="0" applyNumberFormat="1" applyFont="1" applyFill="1" applyBorder="1" applyAlignment="1">
      <alignment vertical="center"/>
    </xf>
    <xf numFmtId="176" fontId="2" fillId="10" borderId="36" xfId="0" applyNumberFormat="1" applyFont="1" applyFill="1" applyBorder="1" applyAlignment="1">
      <alignment vertical="center"/>
    </xf>
    <xf numFmtId="176" fontId="2" fillId="14" borderId="37" xfId="0" applyNumberFormat="1" applyFont="1" applyFill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38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vertical="center"/>
    </xf>
    <xf numFmtId="176" fontId="2" fillId="0" borderId="41" xfId="0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176" fontId="2" fillId="8" borderId="42" xfId="0" applyNumberFormat="1" applyFont="1" applyFill="1" applyBorder="1" applyAlignment="1">
      <alignment vertical="center"/>
    </xf>
    <xf numFmtId="176" fontId="6" fillId="10" borderId="43" xfId="0" applyNumberFormat="1" applyFont="1" applyFill="1" applyBorder="1" applyAlignment="1">
      <alignment vertical="center"/>
    </xf>
    <xf numFmtId="176" fontId="7" fillId="0" borderId="44" xfId="0" applyNumberFormat="1" applyFont="1" applyBorder="1" applyAlignment="1">
      <alignment vertical="center"/>
    </xf>
    <xf numFmtId="176" fontId="7" fillId="0" borderId="44" xfId="0" applyNumberFormat="1" applyFont="1" applyBorder="1" applyAlignment="1">
      <alignment horizontal="right" vertical="center"/>
    </xf>
    <xf numFmtId="176" fontId="6" fillId="15" borderId="43" xfId="0" applyNumberFormat="1" applyFont="1" applyFill="1" applyBorder="1" applyAlignment="1">
      <alignment vertical="center"/>
    </xf>
    <xf numFmtId="176" fontId="6" fillId="12" borderId="43" xfId="0" applyNumberFormat="1" applyFont="1" applyFill="1" applyBorder="1" applyAlignment="1">
      <alignment vertical="center"/>
    </xf>
    <xf numFmtId="176" fontId="9" fillId="0" borderId="44" xfId="0" applyNumberFormat="1" applyFont="1" applyBorder="1" applyAlignment="1">
      <alignment vertical="center"/>
    </xf>
    <xf numFmtId="176" fontId="9" fillId="0" borderId="45" xfId="0" applyNumberFormat="1" applyFont="1" applyBorder="1" applyAlignment="1">
      <alignment vertical="center"/>
    </xf>
    <xf numFmtId="176" fontId="6" fillId="16" borderId="43" xfId="0" applyNumberFormat="1" applyFont="1" applyFill="1" applyBorder="1" applyAlignment="1">
      <alignment vertical="center"/>
    </xf>
    <xf numFmtId="176" fontId="2" fillId="10" borderId="41" xfId="0" applyNumberFormat="1" applyFont="1" applyFill="1" applyBorder="1" applyAlignment="1">
      <alignment vertical="center"/>
    </xf>
    <xf numFmtId="176" fontId="7" fillId="0" borderId="45" xfId="0" applyNumberFormat="1" applyFont="1" applyBorder="1" applyAlignment="1">
      <alignment vertical="center"/>
    </xf>
    <xf numFmtId="176" fontId="2" fillId="8" borderId="41" xfId="0" applyNumberFormat="1" applyFont="1" applyFill="1" applyBorder="1" applyAlignment="1">
      <alignment vertical="center"/>
    </xf>
    <xf numFmtId="176" fontId="6" fillId="10" borderId="46" xfId="0" applyNumberFormat="1" applyFont="1" applyFill="1" applyBorder="1" applyAlignment="1">
      <alignment vertical="center"/>
    </xf>
    <xf numFmtId="176" fontId="6" fillId="15" borderId="46" xfId="0" applyNumberFormat="1" applyFont="1" applyFill="1" applyBorder="1" applyAlignment="1">
      <alignment vertical="center"/>
    </xf>
    <xf numFmtId="176" fontId="6" fillId="12" borderId="46" xfId="0" applyNumberFormat="1" applyFont="1" applyFill="1" applyBorder="1" applyAlignment="1">
      <alignment vertical="center"/>
    </xf>
    <xf numFmtId="176" fontId="6" fillId="16" borderId="46" xfId="0" applyNumberFormat="1" applyFont="1" applyFill="1" applyBorder="1" applyAlignment="1">
      <alignment vertical="center"/>
    </xf>
    <xf numFmtId="176" fontId="4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3" fillId="15" borderId="46" xfId="0" applyNumberFormat="1" applyFont="1" applyFill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176" fontId="2" fillId="0" borderId="48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vertical="center"/>
    </xf>
    <xf numFmtId="176" fontId="4" fillId="0" borderId="48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17" borderId="20" xfId="0" applyNumberFormat="1" applyFont="1" applyFill="1" applyBorder="1" applyAlignment="1">
      <alignment horizontal="right" vertical="center"/>
    </xf>
    <xf numFmtId="176" fontId="7" fillId="17" borderId="20" xfId="0" applyNumberFormat="1" applyFont="1" applyFill="1" applyBorder="1" applyAlignment="1">
      <alignment horizontal="right" vertical="center"/>
    </xf>
    <xf numFmtId="176" fontId="2" fillId="0" borderId="23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vertical="center"/>
    </xf>
    <xf numFmtId="176" fontId="2" fillId="0" borderId="0" xfId="0" applyNumberFormat="1" applyFo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3" xfId="0" applyNumberFormat="1" applyFont="1" applyBorder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vertical="center"/>
    </xf>
    <xf numFmtId="176" fontId="10" fillId="0" borderId="23" xfId="0" applyNumberFormat="1" applyFont="1" applyBorder="1">
      <alignment vertical="center"/>
    </xf>
    <xf numFmtId="176" fontId="10" fillId="0" borderId="23" xfId="0" applyNumberFormat="1" applyFont="1" applyBorder="1" applyAlignment="1">
      <alignment vertical="center"/>
    </xf>
    <xf numFmtId="176" fontId="11" fillId="7" borderId="25" xfId="0" applyNumberFormat="1" applyFont="1" applyFill="1" applyBorder="1" applyAlignment="1">
      <alignment vertical="center"/>
    </xf>
    <xf numFmtId="176" fontId="2" fillId="0" borderId="55" xfId="0" applyNumberFormat="1" applyFont="1" applyFill="1" applyBorder="1" applyAlignment="1">
      <alignment vertical="center"/>
    </xf>
    <xf numFmtId="176" fontId="6" fillId="10" borderId="34" xfId="0" applyNumberFormat="1" applyFont="1" applyFill="1" applyBorder="1" applyAlignment="1">
      <alignment vertical="center"/>
    </xf>
    <xf numFmtId="176" fontId="6" fillId="8" borderId="34" xfId="0" applyNumberFormat="1" applyFont="1" applyFill="1" applyBorder="1" applyAlignment="1">
      <alignment vertical="center"/>
    </xf>
    <xf numFmtId="176" fontId="2" fillId="8" borderId="35" xfId="0" applyNumberFormat="1" applyFont="1" applyFill="1" applyBorder="1" applyAlignment="1">
      <alignment vertical="center"/>
    </xf>
    <xf numFmtId="176" fontId="2" fillId="8" borderId="37" xfId="0" applyNumberFormat="1" applyFont="1" applyFill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8" borderId="43" xfId="0" applyNumberFormat="1" applyFont="1" applyFill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176" fontId="6" fillId="8" borderId="46" xfId="0" applyNumberFormat="1" applyFont="1" applyFill="1" applyBorder="1" applyAlignment="1">
      <alignment vertical="center"/>
    </xf>
    <xf numFmtId="176" fontId="3" fillId="0" borderId="46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76" fontId="2" fillId="8" borderId="21" xfId="0" applyNumberFormat="1" applyFont="1" applyFill="1" applyBorder="1" applyAlignment="1">
      <alignment vertical="center"/>
    </xf>
    <xf numFmtId="176" fontId="2" fillId="8" borderId="22" xfId="0" applyNumberFormat="1" applyFont="1" applyFill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56" xfId="0" applyNumberFormat="1" applyFont="1" applyBorder="1" applyAlignment="1">
      <alignment vertical="center"/>
    </xf>
    <xf numFmtId="176" fontId="2" fillId="8" borderId="57" xfId="0" applyNumberFormat="1" applyFont="1" applyFill="1" applyBorder="1" applyAlignment="1">
      <alignment vertical="center"/>
    </xf>
    <xf numFmtId="176" fontId="2" fillId="8" borderId="36" xfId="0" applyNumberFormat="1" applyFont="1" applyFill="1" applyBorder="1" applyAlignment="1">
      <alignment vertical="center"/>
    </xf>
    <xf numFmtId="176" fontId="2" fillId="8" borderId="46" xfId="0" applyNumberFormat="1" applyFont="1" applyFill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horizontal="right" vertical="center"/>
    </xf>
    <xf numFmtId="0" fontId="4" fillId="8" borderId="19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176" fontId="2" fillId="8" borderId="19" xfId="0" applyNumberFormat="1" applyFont="1" applyFill="1" applyBorder="1" applyAlignment="1">
      <alignment vertical="center"/>
    </xf>
    <xf numFmtId="176" fontId="4" fillId="0" borderId="19" xfId="0" applyNumberFormat="1" applyFont="1" applyBorder="1" applyAlignment="1">
      <alignment horizontal="right" vertical="center"/>
    </xf>
    <xf numFmtId="0" fontId="2" fillId="0" borderId="19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6"/>
  <sheetViews>
    <sheetView tabSelected="1" workbookViewId="0">
      <pane ySplit="4" topLeftCell="A47" activePane="bottomLeft" state="frozen"/>
      <selection pane="bottomLeft" activeCell="P55" sqref="P55"/>
    </sheetView>
  </sheetViews>
  <sheetFormatPr defaultRowHeight="13"/>
  <cols>
    <col min="1" max="2" width="3.125" style="1" customWidth="1"/>
    <col min="3" max="3" width="18.12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6" t="s">
        <v>47</v>
      </c>
      <c r="B29" s="15"/>
      <c r="C29" s="25"/>
      <c r="D29" s="36">
        <v>22</v>
      </c>
      <c r="E29" s="36">
        <v>159</v>
      </c>
      <c r="F29" s="62">
        <v>1425</v>
      </c>
      <c r="G29" s="78">
        <v>15</v>
      </c>
      <c r="H29" s="78">
        <v>215</v>
      </c>
      <c r="I29" s="78">
        <v>267</v>
      </c>
      <c r="J29" s="98">
        <v>285</v>
      </c>
      <c r="K29" s="98">
        <v>319</v>
      </c>
      <c r="L29" s="98">
        <v>324</v>
      </c>
      <c r="M29" s="107" t="s">
        <v>19</v>
      </c>
      <c r="N29" s="116">
        <v>1883</v>
      </c>
    </row>
    <row r="30" spans="1:14" ht="15" customHeight="1">
      <c r="A30" s="7" t="s">
        <v>48</v>
      </c>
      <c r="B30" s="16"/>
      <c r="C30" s="26"/>
      <c r="D30" s="37">
        <v>18</v>
      </c>
      <c r="E30" s="37">
        <v>160</v>
      </c>
      <c r="F30" s="61">
        <v>1369</v>
      </c>
      <c r="G30" s="79">
        <v>17</v>
      </c>
      <c r="H30" s="79">
        <v>196</v>
      </c>
      <c r="I30" s="79">
        <v>261</v>
      </c>
      <c r="J30" s="79">
        <v>289</v>
      </c>
      <c r="K30" s="79">
        <v>285</v>
      </c>
      <c r="L30" s="79">
        <v>321</v>
      </c>
      <c r="M30" s="108" t="s">
        <v>19</v>
      </c>
      <c r="N30" s="117">
        <v>1784</v>
      </c>
    </row>
    <row r="31" spans="1:14" ht="15" customHeight="1">
      <c r="A31" s="7" t="s">
        <v>60</v>
      </c>
      <c r="B31" s="16"/>
      <c r="C31" s="26"/>
      <c r="D31" s="37">
        <v>18</v>
      </c>
      <c r="E31" s="50">
        <v>175</v>
      </c>
      <c r="F31" s="62">
        <v>1292</v>
      </c>
      <c r="G31" s="80">
        <v>18</v>
      </c>
      <c r="H31" s="79">
        <v>189</v>
      </c>
      <c r="I31" s="79">
        <v>223</v>
      </c>
      <c r="J31" s="79">
        <v>282</v>
      </c>
      <c r="K31" s="79">
        <v>286</v>
      </c>
      <c r="L31" s="79">
        <v>290</v>
      </c>
      <c r="M31" s="108" t="s">
        <v>19</v>
      </c>
      <c r="N31" s="117">
        <v>1605</v>
      </c>
    </row>
    <row r="32" spans="1:14" ht="15" customHeight="1">
      <c r="A32" s="7" t="s">
        <v>42</v>
      </c>
      <c r="B32" s="16"/>
      <c r="C32" s="26"/>
      <c r="D32" s="37">
        <v>20</v>
      </c>
      <c r="E32" s="35">
        <v>155</v>
      </c>
      <c r="F32" s="63">
        <v>1220</v>
      </c>
      <c r="G32" s="76">
        <v>18</v>
      </c>
      <c r="H32" s="79">
        <v>171</v>
      </c>
      <c r="I32" s="79">
        <v>222</v>
      </c>
      <c r="J32" s="79">
        <v>240</v>
      </c>
      <c r="K32" s="79">
        <v>283</v>
      </c>
      <c r="L32" s="79">
        <v>286</v>
      </c>
      <c r="M32" s="108" t="s">
        <v>19</v>
      </c>
      <c r="N32" s="117">
        <v>1532</v>
      </c>
    </row>
    <row r="33" spans="1:15" ht="15" customHeight="1">
      <c r="A33" s="7" t="s">
        <v>63</v>
      </c>
      <c r="B33" s="16"/>
      <c r="C33" s="26" t="s">
        <v>50</v>
      </c>
      <c r="D33" s="38">
        <v>19</v>
      </c>
      <c r="E33" s="51">
        <v>147</v>
      </c>
      <c r="F33" s="64">
        <v>1171</v>
      </c>
      <c r="G33" s="81">
        <v>17</v>
      </c>
      <c r="H33" s="92">
        <v>184</v>
      </c>
      <c r="I33" s="92">
        <v>202</v>
      </c>
      <c r="J33" s="92">
        <v>242</v>
      </c>
      <c r="K33" s="92">
        <v>241</v>
      </c>
      <c r="L33" s="92">
        <v>282</v>
      </c>
      <c r="M33" s="108" t="s">
        <v>19</v>
      </c>
      <c r="N33" s="117">
        <v>1423</v>
      </c>
    </row>
    <row r="34" spans="1:15" ht="15" customHeight="1">
      <c r="A34" s="7" t="s">
        <v>64</v>
      </c>
      <c r="B34" s="16"/>
      <c r="C34" s="26" t="s">
        <v>50</v>
      </c>
      <c r="D34" s="38">
        <f>D35+D44+D45+D48+D49</f>
        <v>20</v>
      </c>
      <c r="E34" s="51">
        <f>E35+E44+E48</f>
        <v>148</v>
      </c>
      <c r="F34" s="64">
        <f>F35+F44+F45+F48+F49</f>
        <v>1064</v>
      </c>
      <c r="G34" s="81">
        <v>7</v>
      </c>
      <c r="H34" s="92">
        <v>114</v>
      </c>
      <c r="I34" s="92">
        <v>165</v>
      </c>
      <c r="J34" s="92">
        <v>177</v>
      </c>
      <c r="K34" s="92">
        <v>192</v>
      </c>
      <c r="L34" s="92">
        <v>201</v>
      </c>
      <c r="M34" s="108" t="s">
        <v>19</v>
      </c>
      <c r="N34" s="118">
        <v>1298</v>
      </c>
      <c r="O34" s="124"/>
    </row>
    <row r="35" spans="1:15" ht="15" customHeight="1">
      <c r="A35" s="8"/>
      <c r="B35" s="17" t="s">
        <v>51</v>
      </c>
      <c r="C35" s="17"/>
      <c r="D35" s="39">
        <f t="shared" ref="D35:L35" si="3">SUM(D36:D43)</f>
        <v>12</v>
      </c>
      <c r="E35" s="52">
        <f t="shared" si="3"/>
        <v>117</v>
      </c>
      <c r="F35" s="65">
        <f t="shared" si="3"/>
        <v>856</v>
      </c>
      <c r="G35" s="82">
        <f t="shared" si="3"/>
        <v>7</v>
      </c>
      <c r="H35" s="93">
        <f t="shared" si="3"/>
        <v>114</v>
      </c>
      <c r="I35" s="93">
        <f t="shared" si="3"/>
        <v>165</v>
      </c>
      <c r="J35" s="93">
        <f t="shared" si="3"/>
        <v>177</v>
      </c>
      <c r="K35" s="93">
        <f t="shared" si="3"/>
        <v>192</v>
      </c>
      <c r="L35" s="93">
        <f t="shared" si="3"/>
        <v>201</v>
      </c>
      <c r="M35" s="109" t="s">
        <v>19</v>
      </c>
      <c r="N35" s="119"/>
    </row>
    <row r="36" spans="1:15" ht="15" customHeight="1">
      <c r="A36" s="8"/>
      <c r="B36" s="18"/>
      <c r="C36" s="27" t="s">
        <v>27</v>
      </c>
      <c r="D36" s="40">
        <v>1</v>
      </c>
      <c r="E36" s="53">
        <v>15</v>
      </c>
      <c r="F36" s="66">
        <f t="shared" ref="F36:F43" si="4">SUM(G36:M36)</f>
        <v>115</v>
      </c>
      <c r="G36" s="83">
        <v>0</v>
      </c>
      <c r="H36" s="83">
        <v>15</v>
      </c>
      <c r="I36" s="83">
        <v>18</v>
      </c>
      <c r="J36" s="83">
        <v>31</v>
      </c>
      <c r="K36" s="83">
        <v>23</v>
      </c>
      <c r="L36" s="83">
        <v>28</v>
      </c>
      <c r="M36" s="110" t="s">
        <v>19</v>
      </c>
      <c r="N36" s="119"/>
    </row>
    <row r="37" spans="1:15" ht="15" customHeight="1">
      <c r="A37" s="8"/>
      <c r="B37" s="18"/>
      <c r="C37" s="27" t="s">
        <v>28</v>
      </c>
      <c r="D37" s="40">
        <v>1</v>
      </c>
      <c r="E37" s="53">
        <v>2</v>
      </c>
      <c r="F37" s="66">
        <f t="shared" si="4"/>
        <v>11</v>
      </c>
      <c r="G37" s="84">
        <v>0</v>
      </c>
      <c r="H37" s="83">
        <v>3</v>
      </c>
      <c r="I37" s="83">
        <v>0</v>
      </c>
      <c r="J37" s="83">
        <v>2</v>
      </c>
      <c r="K37" s="83">
        <v>4</v>
      </c>
      <c r="L37" s="83">
        <v>2</v>
      </c>
      <c r="M37" s="110" t="s">
        <v>19</v>
      </c>
      <c r="N37" s="119"/>
    </row>
    <row r="38" spans="1:15" ht="15" customHeight="1">
      <c r="A38" s="8"/>
      <c r="B38" s="18"/>
      <c r="C38" s="27" t="s">
        <v>10</v>
      </c>
      <c r="D38" s="40">
        <v>1</v>
      </c>
      <c r="E38" s="40">
        <v>2</v>
      </c>
      <c r="F38" s="66">
        <f t="shared" si="4"/>
        <v>14</v>
      </c>
      <c r="G38" s="84">
        <v>0</v>
      </c>
      <c r="H38" s="84">
        <v>1</v>
      </c>
      <c r="I38" s="83">
        <v>3</v>
      </c>
      <c r="J38" s="83">
        <v>4</v>
      </c>
      <c r="K38" s="83">
        <v>3</v>
      </c>
      <c r="L38" s="83">
        <v>3</v>
      </c>
      <c r="M38" s="110" t="s">
        <v>19</v>
      </c>
      <c r="N38" s="119"/>
    </row>
    <row r="39" spans="1:15" ht="15" customHeight="1">
      <c r="A39" s="8"/>
      <c r="B39" s="18"/>
      <c r="C39" s="27" t="s">
        <v>30</v>
      </c>
      <c r="D39" s="40">
        <v>1</v>
      </c>
      <c r="E39" s="40">
        <v>2</v>
      </c>
      <c r="F39" s="66">
        <f t="shared" si="4"/>
        <v>8</v>
      </c>
      <c r="G39" s="84">
        <v>0</v>
      </c>
      <c r="H39" s="84">
        <v>0</v>
      </c>
      <c r="I39" s="83">
        <v>0</v>
      </c>
      <c r="J39" s="83">
        <v>3</v>
      </c>
      <c r="K39" s="83">
        <v>2</v>
      </c>
      <c r="L39" s="83">
        <v>3</v>
      </c>
      <c r="M39" s="110" t="s">
        <v>19</v>
      </c>
      <c r="N39" s="119"/>
    </row>
    <row r="40" spans="1:15" ht="15" customHeight="1">
      <c r="A40" s="8"/>
      <c r="B40" s="18"/>
      <c r="C40" s="27" t="s">
        <v>33</v>
      </c>
      <c r="D40" s="40">
        <v>2</v>
      </c>
      <c r="E40" s="40">
        <v>24</v>
      </c>
      <c r="F40" s="66">
        <f t="shared" si="4"/>
        <v>179</v>
      </c>
      <c r="G40" s="83">
        <v>3</v>
      </c>
      <c r="H40" s="83">
        <v>23</v>
      </c>
      <c r="I40" s="83">
        <v>38</v>
      </c>
      <c r="J40" s="83">
        <v>38</v>
      </c>
      <c r="K40" s="83">
        <v>38</v>
      </c>
      <c r="L40" s="83">
        <v>39</v>
      </c>
      <c r="M40" s="110" t="s">
        <v>19</v>
      </c>
      <c r="N40" s="119"/>
    </row>
    <row r="41" spans="1:15" ht="15" customHeight="1">
      <c r="A41" s="8"/>
      <c r="B41" s="18"/>
      <c r="C41" s="27" t="s">
        <v>34</v>
      </c>
      <c r="D41" s="40">
        <v>1</v>
      </c>
      <c r="E41" s="40">
        <v>3</v>
      </c>
      <c r="F41" s="66">
        <f t="shared" si="4"/>
        <v>18</v>
      </c>
      <c r="G41" s="83">
        <v>0</v>
      </c>
      <c r="H41" s="83">
        <v>2</v>
      </c>
      <c r="I41" s="83">
        <v>4</v>
      </c>
      <c r="J41" s="83">
        <v>2</v>
      </c>
      <c r="K41" s="83">
        <v>6</v>
      </c>
      <c r="L41" s="83">
        <v>4</v>
      </c>
      <c r="M41" s="110" t="s">
        <v>19</v>
      </c>
      <c r="N41" s="119"/>
    </row>
    <row r="42" spans="1:15" ht="15" customHeight="1">
      <c r="A42" s="8"/>
      <c r="B42" s="18"/>
      <c r="C42" s="27" t="s">
        <v>35</v>
      </c>
      <c r="D42" s="40">
        <v>2</v>
      </c>
      <c r="E42" s="40">
        <v>34</v>
      </c>
      <c r="F42" s="66">
        <f t="shared" si="4"/>
        <v>274</v>
      </c>
      <c r="G42" s="83">
        <v>2</v>
      </c>
      <c r="H42" s="83">
        <v>41</v>
      </c>
      <c r="I42" s="83">
        <v>52</v>
      </c>
      <c r="J42" s="83">
        <v>54</v>
      </c>
      <c r="K42" s="83">
        <v>63</v>
      </c>
      <c r="L42" s="83">
        <v>62</v>
      </c>
      <c r="M42" s="110" t="s">
        <v>19</v>
      </c>
      <c r="N42" s="119"/>
    </row>
    <row r="43" spans="1:15" ht="15" customHeight="1">
      <c r="A43" s="8"/>
      <c r="B43" s="18"/>
      <c r="C43" s="28" t="s">
        <v>24</v>
      </c>
      <c r="D43" s="40">
        <v>3</v>
      </c>
      <c r="E43" s="40">
        <v>35</v>
      </c>
      <c r="F43" s="66">
        <f t="shared" si="4"/>
        <v>237</v>
      </c>
      <c r="G43" s="83">
        <v>2</v>
      </c>
      <c r="H43" s="83">
        <v>29</v>
      </c>
      <c r="I43" s="83">
        <v>50</v>
      </c>
      <c r="J43" s="83">
        <v>43</v>
      </c>
      <c r="K43" s="83">
        <v>53</v>
      </c>
      <c r="L43" s="83">
        <v>60</v>
      </c>
      <c r="M43" s="110" t="s">
        <v>19</v>
      </c>
      <c r="N43" s="120"/>
    </row>
    <row r="44" spans="1:15" ht="15" customHeight="1">
      <c r="A44" s="8"/>
      <c r="B44" s="19" t="s">
        <v>36</v>
      </c>
      <c r="C44" s="19"/>
      <c r="D44" s="41">
        <v>1</v>
      </c>
      <c r="E44" s="54">
        <v>12</v>
      </c>
      <c r="F44" s="67">
        <f>SUM(G44:L44)</f>
        <v>50</v>
      </c>
      <c r="G44" s="85">
        <v>3</v>
      </c>
      <c r="H44" s="94">
        <v>13</v>
      </c>
      <c r="I44" s="94">
        <v>17</v>
      </c>
      <c r="J44" s="94">
        <v>6</v>
      </c>
      <c r="K44" s="94">
        <v>6</v>
      </c>
      <c r="L44" s="99">
        <v>5</v>
      </c>
      <c r="M44" s="109" t="s">
        <v>19</v>
      </c>
      <c r="N44" s="121"/>
    </row>
    <row r="45" spans="1:15" ht="15" customHeight="1">
      <c r="A45" s="8"/>
      <c r="B45" s="17" t="s">
        <v>37</v>
      </c>
      <c r="C45" s="17"/>
      <c r="D45" s="42">
        <f>D46+D47</f>
        <v>3</v>
      </c>
      <c r="E45" s="55"/>
      <c r="F45" s="68">
        <f>SUM(G45:L45)</f>
        <v>3</v>
      </c>
      <c r="G45" s="86">
        <f t="shared" ref="G45:L45" si="5">SUM(G46:G47)</f>
        <v>0</v>
      </c>
      <c r="H45" s="95">
        <f t="shared" si="5"/>
        <v>0</v>
      </c>
      <c r="I45" s="95">
        <f t="shared" si="5"/>
        <v>0</v>
      </c>
      <c r="J45" s="95">
        <f t="shared" si="5"/>
        <v>1</v>
      </c>
      <c r="K45" s="95">
        <f t="shared" si="5"/>
        <v>2</v>
      </c>
      <c r="L45" s="95">
        <f t="shared" si="5"/>
        <v>0</v>
      </c>
      <c r="M45" s="109" t="s">
        <v>19</v>
      </c>
      <c r="N45" s="121"/>
    </row>
    <row r="46" spans="1:15" ht="15" customHeight="1">
      <c r="A46" s="8"/>
      <c r="B46" s="18"/>
      <c r="C46" s="29" t="s">
        <v>39</v>
      </c>
      <c r="D46" s="40">
        <v>2</v>
      </c>
      <c r="E46" s="56"/>
      <c r="F46" s="66">
        <f>SUM(G46:M46)</f>
        <v>2</v>
      </c>
      <c r="G46" s="87"/>
      <c r="H46" s="87"/>
      <c r="I46" s="87"/>
      <c r="J46" s="83">
        <v>1</v>
      </c>
      <c r="K46" s="83">
        <v>1</v>
      </c>
      <c r="L46" s="87"/>
      <c r="M46" s="110" t="s">
        <v>19</v>
      </c>
      <c r="N46" s="121"/>
    </row>
    <row r="47" spans="1:15" ht="15" customHeight="1">
      <c r="A47" s="8"/>
      <c r="B47" s="20"/>
      <c r="C47" s="30" t="s">
        <v>3</v>
      </c>
      <c r="D47" s="43">
        <v>1</v>
      </c>
      <c r="E47" s="57"/>
      <c r="F47" s="66">
        <f>SUM(G47:M47)</f>
        <v>1</v>
      </c>
      <c r="G47" s="88"/>
      <c r="H47" s="88"/>
      <c r="I47" s="88"/>
      <c r="J47" s="91"/>
      <c r="K47" s="91">
        <v>1</v>
      </c>
      <c r="L47" s="88"/>
      <c r="M47" s="111" t="s">
        <v>19</v>
      </c>
      <c r="N47" s="122"/>
    </row>
    <row r="48" spans="1:15" ht="15" customHeight="1">
      <c r="A48" s="8"/>
      <c r="B48" s="17" t="s">
        <v>25</v>
      </c>
      <c r="C48" s="17"/>
      <c r="D48" s="44">
        <v>2</v>
      </c>
      <c r="E48" s="54">
        <v>19</v>
      </c>
      <c r="F48" s="69">
        <f>SUM(G48:L48)</f>
        <v>153</v>
      </c>
      <c r="G48" s="89">
        <v>0</v>
      </c>
      <c r="H48" s="96">
        <v>19</v>
      </c>
      <c r="I48" s="96">
        <v>26</v>
      </c>
      <c r="J48" s="96">
        <v>34</v>
      </c>
      <c r="K48" s="96">
        <v>40</v>
      </c>
      <c r="L48" s="96">
        <v>34</v>
      </c>
      <c r="M48" s="109" t="s">
        <v>19</v>
      </c>
      <c r="N48" s="122"/>
    </row>
    <row r="49" spans="1:15" ht="15" customHeight="1">
      <c r="A49" s="8"/>
      <c r="B49" s="21" t="s">
        <v>52</v>
      </c>
      <c r="C49" s="31"/>
      <c r="D49" s="42">
        <f>D50+D51</f>
        <v>2</v>
      </c>
      <c r="E49" s="55"/>
      <c r="F49" s="70">
        <f t="shared" ref="F49:L49" si="6">F50+F51</f>
        <v>2</v>
      </c>
      <c r="G49" s="86">
        <f t="shared" si="6"/>
        <v>0</v>
      </c>
      <c r="H49" s="95">
        <f t="shared" si="6"/>
        <v>0</v>
      </c>
      <c r="I49" s="95">
        <f t="shared" si="6"/>
        <v>0</v>
      </c>
      <c r="J49" s="95">
        <f t="shared" si="6"/>
        <v>2</v>
      </c>
      <c r="K49" s="95">
        <f t="shared" si="6"/>
        <v>0</v>
      </c>
      <c r="L49" s="95">
        <f t="shared" si="6"/>
        <v>0</v>
      </c>
      <c r="M49" s="109" t="s">
        <v>19</v>
      </c>
      <c r="N49" s="121"/>
    </row>
    <row r="50" spans="1:15" ht="15" customHeight="1">
      <c r="A50" s="8"/>
      <c r="B50" s="18"/>
      <c r="C50" s="29" t="s">
        <v>39</v>
      </c>
      <c r="D50" s="40"/>
      <c r="E50" s="56"/>
      <c r="F50" s="71">
        <f>SUM(G50:M50)</f>
        <v>0</v>
      </c>
      <c r="G50" s="87"/>
      <c r="H50" s="87"/>
      <c r="I50" s="87"/>
      <c r="J50" s="87"/>
      <c r="K50" s="87"/>
      <c r="L50" s="87"/>
      <c r="M50" s="110" t="s">
        <v>19</v>
      </c>
      <c r="N50" s="121"/>
    </row>
    <row r="51" spans="1:15" ht="15" customHeight="1">
      <c r="A51" s="8"/>
      <c r="B51" s="20"/>
      <c r="C51" s="30" t="s">
        <v>3</v>
      </c>
      <c r="D51" s="43">
        <v>2</v>
      </c>
      <c r="E51" s="57"/>
      <c r="F51" s="72">
        <f>SUM(G51:M51)</f>
        <v>2</v>
      </c>
      <c r="G51" s="87"/>
      <c r="H51" s="88"/>
      <c r="I51" s="88"/>
      <c r="J51" s="91">
        <v>2</v>
      </c>
      <c r="K51" s="88"/>
      <c r="L51" s="88"/>
      <c r="M51" s="111" t="s">
        <v>19</v>
      </c>
      <c r="N51" s="121"/>
    </row>
    <row r="52" spans="1:15" ht="15" customHeight="1">
      <c r="A52" s="7" t="s">
        <v>64</v>
      </c>
      <c r="B52" s="16"/>
      <c r="C52" s="32" t="s">
        <v>53</v>
      </c>
      <c r="D52" s="45"/>
      <c r="E52" s="45"/>
      <c r="F52" s="73">
        <f t="shared" ref="F52:L52" si="7">SUM(F53:F60)</f>
        <v>1298</v>
      </c>
      <c r="G52" s="90">
        <f t="shared" si="7"/>
        <v>160</v>
      </c>
      <c r="H52" s="90">
        <f t="shared" si="7"/>
        <v>186</v>
      </c>
      <c r="I52" s="90">
        <f t="shared" si="7"/>
        <v>225</v>
      </c>
      <c r="J52" s="90">
        <f t="shared" si="7"/>
        <v>229</v>
      </c>
      <c r="K52" s="90">
        <f t="shared" si="7"/>
        <v>252</v>
      </c>
      <c r="L52" s="90">
        <f t="shared" si="7"/>
        <v>246</v>
      </c>
      <c r="M52" s="112" t="s">
        <v>19</v>
      </c>
      <c r="N52" s="36"/>
      <c r="O52" s="124"/>
    </row>
    <row r="53" spans="1:15" ht="15" customHeight="1">
      <c r="A53" s="8"/>
      <c r="B53" s="18"/>
      <c r="C53" s="28" t="s">
        <v>27</v>
      </c>
      <c r="D53" s="46"/>
      <c r="E53" s="58"/>
      <c r="F53" s="71">
        <f t="shared" ref="F53:F60" si="8">SUM(G53:M53)</f>
        <v>161</v>
      </c>
      <c r="G53" s="83">
        <v>19</v>
      </c>
      <c r="H53" s="83">
        <v>19</v>
      </c>
      <c r="I53" s="83">
        <v>22</v>
      </c>
      <c r="J53" s="83">
        <v>33</v>
      </c>
      <c r="K53" s="83">
        <v>33</v>
      </c>
      <c r="L53" s="83">
        <v>35</v>
      </c>
      <c r="M53" s="110" t="s">
        <v>19</v>
      </c>
      <c r="N53" s="119"/>
    </row>
    <row r="54" spans="1:15" ht="15" customHeight="1">
      <c r="A54" s="8"/>
      <c r="B54" s="18"/>
      <c r="C54" s="28" t="s">
        <v>28</v>
      </c>
      <c r="D54" s="46"/>
      <c r="E54" s="58"/>
      <c r="F54" s="71">
        <f t="shared" si="8"/>
        <v>12</v>
      </c>
      <c r="G54" s="84">
        <v>1</v>
      </c>
      <c r="H54" s="83">
        <v>3</v>
      </c>
      <c r="I54" s="83">
        <v>0</v>
      </c>
      <c r="J54" s="83">
        <v>2</v>
      </c>
      <c r="K54" s="83">
        <v>4</v>
      </c>
      <c r="L54" s="83">
        <v>2</v>
      </c>
      <c r="M54" s="110" t="s">
        <v>19</v>
      </c>
      <c r="N54" s="119"/>
    </row>
    <row r="55" spans="1:15" ht="15" customHeight="1">
      <c r="A55" s="8"/>
      <c r="B55" s="18"/>
      <c r="C55" s="28" t="s">
        <v>10</v>
      </c>
      <c r="D55" s="46"/>
      <c r="E55" s="46"/>
      <c r="F55" s="71">
        <f t="shared" si="8"/>
        <v>16</v>
      </c>
      <c r="G55" s="84">
        <v>1</v>
      </c>
      <c r="H55" s="84">
        <v>2</v>
      </c>
      <c r="I55" s="83">
        <v>3</v>
      </c>
      <c r="J55" s="83">
        <v>4</v>
      </c>
      <c r="K55" s="83">
        <v>3</v>
      </c>
      <c r="L55" s="83">
        <v>3</v>
      </c>
      <c r="M55" s="110" t="s">
        <v>19</v>
      </c>
      <c r="N55" s="119"/>
    </row>
    <row r="56" spans="1:15" ht="15" customHeight="1">
      <c r="A56" s="8"/>
      <c r="B56" s="18"/>
      <c r="C56" s="28" t="s">
        <v>30</v>
      </c>
      <c r="D56" s="46"/>
      <c r="E56" s="46"/>
      <c r="F56" s="71">
        <f t="shared" si="8"/>
        <v>10</v>
      </c>
      <c r="G56" s="84">
        <v>1</v>
      </c>
      <c r="H56" s="84">
        <v>1</v>
      </c>
      <c r="I56" s="83">
        <v>0</v>
      </c>
      <c r="J56" s="83">
        <v>3</v>
      </c>
      <c r="K56" s="83">
        <v>2</v>
      </c>
      <c r="L56" s="83">
        <v>3</v>
      </c>
      <c r="M56" s="110" t="s">
        <v>19</v>
      </c>
      <c r="N56" s="119"/>
    </row>
    <row r="57" spans="1:15" ht="15" customHeight="1">
      <c r="A57" s="8"/>
      <c r="B57" s="18"/>
      <c r="C57" s="28" t="s">
        <v>33</v>
      </c>
      <c r="D57" s="46"/>
      <c r="E57" s="46"/>
      <c r="F57" s="71">
        <f t="shared" si="8"/>
        <v>235</v>
      </c>
      <c r="G57" s="83">
        <v>34</v>
      </c>
      <c r="H57" s="83">
        <v>34</v>
      </c>
      <c r="I57" s="83">
        <v>44</v>
      </c>
      <c r="J57" s="83">
        <v>43</v>
      </c>
      <c r="K57" s="83">
        <v>39</v>
      </c>
      <c r="L57" s="83">
        <v>41</v>
      </c>
      <c r="M57" s="110" t="s">
        <v>19</v>
      </c>
      <c r="N57" s="119"/>
    </row>
    <row r="58" spans="1:15" ht="15" customHeight="1">
      <c r="A58" s="8"/>
      <c r="B58" s="18"/>
      <c r="C58" s="28" t="s">
        <v>34</v>
      </c>
      <c r="D58" s="46"/>
      <c r="E58" s="46"/>
      <c r="F58" s="71">
        <f t="shared" si="8"/>
        <v>23</v>
      </c>
      <c r="G58" s="83">
        <v>3</v>
      </c>
      <c r="H58" s="83">
        <v>2</v>
      </c>
      <c r="I58" s="83">
        <v>4</v>
      </c>
      <c r="J58" s="83">
        <v>2</v>
      </c>
      <c r="K58" s="83">
        <v>9</v>
      </c>
      <c r="L58" s="83">
        <v>3</v>
      </c>
      <c r="M58" s="110" t="s">
        <v>19</v>
      </c>
      <c r="N58" s="119"/>
    </row>
    <row r="59" spans="1:15" ht="15" customHeight="1">
      <c r="A59" s="8"/>
      <c r="B59" s="18"/>
      <c r="C59" s="28" t="s">
        <v>35</v>
      </c>
      <c r="D59" s="46"/>
      <c r="E59" s="46"/>
      <c r="F59" s="71">
        <f t="shared" si="8"/>
        <v>460</v>
      </c>
      <c r="G59" s="83">
        <v>56</v>
      </c>
      <c r="H59" s="83">
        <v>71</v>
      </c>
      <c r="I59" s="83">
        <v>78</v>
      </c>
      <c r="J59" s="83">
        <v>81</v>
      </c>
      <c r="K59" s="83">
        <v>86</v>
      </c>
      <c r="L59" s="83">
        <v>88</v>
      </c>
      <c r="M59" s="110" t="s">
        <v>19</v>
      </c>
      <c r="N59" s="119"/>
    </row>
    <row r="60" spans="1:15" ht="15" customHeight="1">
      <c r="A60" s="9"/>
      <c r="B60" s="20"/>
      <c r="C60" s="33" t="s">
        <v>24</v>
      </c>
      <c r="D60" s="47"/>
      <c r="E60" s="47"/>
      <c r="F60" s="72">
        <f t="shared" si="8"/>
        <v>381</v>
      </c>
      <c r="G60" s="91">
        <v>45</v>
      </c>
      <c r="H60" s="91">
        <v>54</v>
      </c>
      <c r="I60" s="91">
        <v>74</v>
      </c>
      <c r="J60" s="91">
        <v>61</v>
      </c>
      <c r="K60" s="91">
        <v>76</v>
      </c>
      <c r="L60" s="91">
        <v>71</v>
      </c>
      <c r="M60" s="111" t="s">
        <v>19</v>
      </c>
      <c r="N60" s="123"/>
    </row>
    <row r="61" spans="1:15" ht="15" customHeight="1">
      <c r="A61" s="3"/>
      <c r="C61" s="34"/>
      <c r="F61" s="74"/>
      <c r="G61" s="74"/>
      <c r="H61" s="74"/>
      <c r="I61" s="74"/>
      <c r="J61" s="74"/>
      <c r="K61" s="74"/>
      <c r="L61" s="74"/>
      <c r="M61" s="113"/>
    </row>
    <row r="62" spans="1:15" ht="15" customHeight="1">
      <c r="A62" s="3"/>
      <c r="F62" s="74"/>
      <c r="G62" s="74"/>
      <c r="H62" s="74"/>
      <c r="I62" s="74"/>
      <c r="J62" s="74"/>
      <c r="K62" s="74"/>
      <c r="L62" s="74"/>
    </row>
    <row r="63" spans="1:15" ht="15" customHeight="1">
      <c r="A63" s="10" t="s">
        <v>61</v>
      </c>
    </row>
    <row r="64" spans="1:15" ht="15" customHeight="1">
      <c r="A64" s="10" t="s">
        <v>54</v>
      </c>
    </row>
    <row r="65" spans="1:1" ht="15" customHeight="1">
      <c r="A65" s="11" t="s">
        <v>65</v>
      </c>
    </row>
    <row r="66" spans="1:1" ht="15" customHeight="1">
      <c r="A66" s="10" t="s">
        <v>55</v>
      </c>
    </row>
  </sheetData>
  <mergeCells count="11">
    <mergeCell ref="F3:M3"/>
    <mergeCell ref="B17:C17"/>
    <mergeCell ref="B35:C35"/>
    <mergeCell ref="B44:C44"/>
    <mergeCell ref="B45:C45"/>
    <mergeCell ref="B48:C48"/>
    <mergeCell ref="B49:C49"/>
    <mergeCell ref="A3:C4"/>
    <mergeCell ref="D3:D4"/>
    <mergeCell ref="E3:E4"/>
    <mergeCell ref="N3:N4"/>
  </mergeCells>
  <phoneticPr fontId="1"/>
  <printOptions horizontalCentered="1"/>
  <pageMargins left="0.31496062992125984" right="0.19685039370078741" top="0.74803149606299213" bottom="0.74803149606299213" header="0.51181102362204722" footer="0.51181102362204722"/>
  <pageSetup paperSize="9" scale="85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5"/>
  <sheetViews>
    <sheetView workbookViewId="0">
      <pane ySplit="4" topLeftCell="A38" activePane="bottomLeft" state="frozen"/>
      <selection pane="bottomLeft" activeCell="D62" sqref="D62"/>
    </sheetView>
  </sheetViews>
  <sheetFormatPr defaultRowHeight="13"/>
  <cols>
    <col min="1" max="2" width="3.125" style="1" customWidth="1"/>
    <col min="3" max="3" width="18.12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6" t="s">
        <v>47</v>
      </c>
      <c r="B29" s="15"/>
      <c r="C29" s="25"/>
      <c r="D29" s="36">
        <v>22</v>
      </c>
      <c r="E29" s="36">
        <v>159</v>
      </c>
      <c r="F29" s="62">
        <v>1425</v>
      </c>
      <c r="G29" s="78">
        <v>15</v>
      </c>
      <c r="H29" s="78">
        <v>215</v>
      </c>
      <c r="I29" s="78">
        <v>267</v>
      </c>
      <c r="J29" s="98">
        <v>285</v>
      </c>
      <c r="K29" s="98">
        <v>319</v>
      </c>
      <c r="L29" s="98">
        <v>324</v>
      </c>
      <c r="M29" s="107" t="s">
        <v>19</v>
      </c>
      <c r="N29" s="116">
        <v>1883</v>
      </c>
    </row>
    <row r="30" spans="1:14" ht="15" customHeight="1">
      <c r="A30" s="7" t="s">
        <v>48</v>
      </c>
      <c r="B30" s="16"/>
      <c r="C30" s="26"/>
      <c r="D30" s="37">
        <v>18</v>
      </c>
      <c r="E30" s="37">
        <v>160</v>
      </c>
      <c r="F30" s="61">
        <v>1369</v>
      </c>
      <c r="G30" s="79">
        <v>17</v>
      </c>
      <c r="H30" s="79">
        <v>196</v>
      </c>
      <c r="I30" s="79">
        <v>261</v>
      </c>
      <c r="J30" s="79">
        <v>289</v>
      </c>
      <c r="K30" s="79">
        <v>285</v>
      </c>
      <c r="L30" s="79">
        <v>321</v>
      </c>
      <c r="M30" s="108" t="s">
        <v>19</v>
      </c>
      <c r="N30" s="117">
        <v>1784</v>
      </c>
    </row>
    <row r="31" spans="1:14" ht="15" customHeight="1">
      <c r="A31" s="7" t="s">
        <v>60</v>
      </c>
      <c r="B31" s="16"/>
      <c r="C31" s="26"/>
      <c r="D31" s="37">
        <v>18</v>
      </c>
      <c r="E31" s="50">
        <v>175</v>
      </c>
      <c r="F31" s="62">
        <v>1292</v>
      </c>
      <c r="G31" s="80">
        <v>18</v>
      </c>
      <c r="H31" s="79">
        <v>189</v>
      </c>
      <c r="I31" s="79">
        <v>223</v>
      </c>
      <c r="J31" s="79">
        <v>282</v>
      </c>
      <c r="K31" s="79">
        <v>286</v>
      </c>
      <c r="L31" s="79">
        <v>290</v>
      </c>
      <c r="M31" s="108" t="s">
        <v>19</v>
      </c>
      <c r="N31" s="117">
        <v>1605</v>
      </c>
    </row>
    <row r="32" spans="1:14" ht="15" customHeight="1">
      <c r="A32" s="7" t="s">
        <v>42</v>
      </c>
      <c r="B32" s="16"/>
      <c r="C32" s="26"/>
      <c r="D32" s="37">
        <v>20</v>
      </c>
      <c r="E32" s="35">
        <v>155</v>
      </c>
      <c r="F32" s="63">
        <v>1220</v>
      </c>
      <c r="G32" s="76">
        <v>18</v>
      </c>
      <c r="H32" s="79">
        <v>171</v>
      </c>
      <c r="I32" s="79">
        <v>222</v>
      </c>
      <c r="J32" s="79">
        <v>240</v>
      </c>
      <c r="K32" s="79">
        <v>283</v>
      </c>
      <c r="L32" s="79">
        <v>286</v>
      </c>
      <c r="M32" s="108" t="s">
        <v>19</v>
      </c>
      <c r="N32" s="117">
        <v>1532</v>
      </c>
    </row>
    <row r="33" spans="1:14" ht="15" customHeight="1">
      <c r="A33" s="7" t="s">
        <v>63</v>
      </c>
      <c r="B33" s="16"/>
      <c r="C33" s="26" t="s">
        <v>50</v>
      </c>
      <c r="D33" s="38">
        <f>D34+D43+D44+D47+D48</f>
        <v>19</v>
      </c>
      <c r="E33" s="51">
        <f>E34+E43+E47</f>
        <v>147</v>
      </c>
      <c r="F33" s="64">
        <f>F34+F43+F44+F47+F48</f>
        <v>1171</v>
      </c>
      <c r="G33" s="81">
        <f>G34+G43+G44+G47+G48</f>
        <v>17</v>
      </c>
      <c r="H33" s="92">
        <f>H34+H43+H44+H47+H48</f>
        <v>184</v>
      </c>
      <c r="I33" s="92">
        <f>I34+I43+I44+I47+I48</f>
        <v>202</v>
      </c>
      <c r="J33" s="92">
        <f>J34+J44+J47+J48+J43</f>
        <v>242</v>
      </c>
      <c r="K33" s="92">
        <f>K34+K44+K47+K48+K43</f>
        <v>241</v>
      </c>
      <c r="L33" s="92">
        <f>L34+L44+L47+L48</f>
        <v>282</v>
      </c>
      <c r="M33" s="108" t="s">
        <v>19</v>
      </c>
      <c r="N33" s="117">
        <v>1423</v>
      </c>
    </row>
    <row r="34" spans="1:14" ht="15" customHeight="1">
      <c r="A34" s="8"/>
      <c r="B34" s="17" t="s">
        <v>51</v>
      </c>
      <c r="C34" s="17"/>
      <c r="D34" s="39">
        <f t="shared" ref="D34:L34" si="3">SUM(D35:D42)</f>
        <v>12</v>
      </c>
      <c r="E34" s="52">
        <f t="shared" si="3"/>
        <v>116</v>
      </c>
      <c r="F34" s="65">
        <f t="shared" si="3"/>
        <v>970</v>
      </c>
      <c r="G34" s="82">
        <f t="shared" si="3"/>
        <v>13</v>
      </c>
      <c r="H34" s="93">
        <f t="shared" si="3"/>
        <v>147</v>
      </c>
      <c r="I34" s="93">
        <f t="shared" si="3"/>
        <v>165</v>
      </c>
      <c r="J34" s="93">
        <f t="shared" si="3"/>
        <v>197</v>
      </c>
      <c r="K34" s="93">
        <f t="shared" si="3"/>
        <v>202</v>
      </c>
      <c r="L34" s="93">
        <f t="shared" si="3"/>
        <v>246</v>
      </c>
      <c r="M34" s="109" t="s">
        <v>19</v>
      </c>
      <c r="N34" s="119"/>
    </row>
    <row r="35" spans="1:14" ht="15" customHeight="1">
      <c r="A35" s="8"/>
      <c r="B35" s="18"/>
      <c r="C35" s="27" t="s">
        <v>27</v>
      </c>
      <c r="D35" s="119">
        <v>1</v>
      </c>
      <c r="E35" s="126">
        <v>14</v>
      </c>
      <c r="F35" s="71">
        <f t="shared" ref="F35:F42" si="4">SUM(G35:M35)</f>
        <v>139</v>
      </c>
      <c r="G35" s="129">
        <v>2</v>
      </c>
      <c r="H35" s="129">
        <v>15</v>
      </c>
      <c r="I35" s="129">
        <v>30</v>
      </c>
      <c r="J35" s="129">
        <v>24</v>
      </c>
      <c r="K35" s="129">
        <v>28</v>
      </c>
      <c r="L35" s="129">
        <v>40</v>
      </c>
      <c r="M35" s="110" t="s">
        <v>19</v>
      </c>
      <c r="N35" s="119"/>
    </row>
    <row r="36" spans="1:14" ht="15" customHeight="1">
      <c r="A36" s="8"/>
      <c r="B36" s="18"/>
      <c r="C36" s="27" t="s">
        <v>28</v>
      </c>
      <c r="D36" s="119">
        <v>1</v>
      </c>
      <c r="E36" s="126">
        <v>2</v>
      </c>
      <c r="F36" s="71">
        <f t="shared" si="4"/>
        <v>10</v>
      </c>
      <c r="G36" s="130">
        <v>0</v>
      </c>
      <c r="H36" s="129">
        <v>0</v>
      </c>
      <c r="I36" s="129">
        <v>2</v>
      </c>
      <c r="J36" s="129">
        <v>4</v>
      </c>
      <c r="K36" s="129">
        <v>2</v>
      </c>
      <c r="L36" s="129">
        <v>2</v>
      </c>
      <c r="M36" s="110" t="s">
        <v>19</v>
      </c>
      <c r="N36" s="119"/>
    </row>
    <row r="37" spans="1:14" ht="15" customHeight="1">
      <c r="A37" s="8"/>
      <c r="B37" s="18"/>
      <c r="C37" s="27" t="s">
        <v>10</v>
      </c>
      <c r="D37" s="119">
        <v>1</v>
      </c>
      <c r="E37" s="119">
        <v>2</v>
      </c>
      <c r="F37" s="71">
        <f t="shared" si="4"/>
        <v>12</v>
      </c>
      <c r="G37" s="130">
        <v>0</v>
      </c>
      <c r="H37" s="130">
        <v>3</v>
      </c>
      <c r="I37" s="129">
        <v>2</v>
      </c>
      <c r="J37" s="129">
        <v>3</v>
      </c>
      <c r="K37" s="129">
        <v>3</v>
      </c>
      <c r="L37" s="129">
        <v>1</v>
      </c>
      <c r="M37" s="110" t="s">
        <v>19</v>
      </c>
      <c r="N37" s="119"/>
    </row>
    <row r="38" spans="1:14" ht="15" customHeight="1">
      <c r="A38" s="8"/>
      <c r="B38" s="18"/>
      <c r="C38" s="27" t="s">
        <v>30</v>
      </c>
      <c r="D38" s="119">
        <v>1</v>
      </c>
      <c r="E38" s="119">
        <v>2</v>
      </c>
      <c r="F38" s="71">
        <f t="shared" si="4"/>
        <v>10</v>
      </c>
      <c r="G38" s="130">
        <v>0</v>
      </c>
      <c r="H38" s="130">
        <v>1</v>
      </c>
      <c r="I38" s="129">
        <v>3</v>
      </c>
      <c r="J38" s="129">
        <v>1</v>
      </c>
      <c r="K38" s="129">
        <v>3</v>
      </c>
      <c r="L38" s="129">
        <v>2</v>
      </c>
      <c r="M38" s="110" t="s">
        <v>19</v>
      </c>
      <c r="N38" s="119"/>
    </row>
    <row r="39" spans="1:14" ht="15" customHeight="1">
      <c r="A39" s="8"/>
      <c r="B39" s="18"/>
      <c r="C39" s="27" t="s">
        <v>33</v>
      </c>
      <c r="D39" s="119">
        <v>2</v>
      </c>
      <c r="E39" s="119">
        <v>24</v>
      </c>
      <c r="F39" s="71">
        <f t="shared" si="4"/>
        <v>195</v>
      </c>
      <c r="G39" s="129">
        <v>3</v>
      </c>
      <c r="H39" s="129">
        <v>33</v>
      </c>
      <c r="I39" s="129">
        <v>33</v>
      </c>
      <c r="J39" s="129">
        <v>37</v>
      </c>
      <c r="K39" s="129">
        <v>41</v>
      </c>
      <c r="L39" s="129">
        <v>48</v>
      </c>
      <c r="M39" s="110" t="s">
        <v>19</v>
      </c>
      <c r="N39" s="119"/>
    </row>
    <row r="40" spans="1:14" ht="15" customHeight="1">
      <c r="A40" s="8"/>
      <c r="B40" s="18"/>
      <c r="C40" s="27" t="s">
        <v>34</v>
      </c>
      <c r="D40" s="119">
        <v>1</v>
      </c>
      <c r="E40" s="119">
        <v>3</v>
      </c>
      <c r="F40" s="71">
        <f t="shared" si="4"/>
        <v>25</v>
      </c>
      <c r="G40" s="129">
        <v>0</v>
      </c>
      <c r="H40" s="129">
        <v>4</v>
      </c>
      <c r="I40" s="129">
        <v>4</v>
      </c>
      <c r="J40" s="129">
        <v>7</v>
      </c>
      <c r="K40" s="129">
        <v>4</v>
      </c>
      <c r="L40" s="129">
        <v>6</v>
      </c>
      <c r="M40" s="110" t="s">
        <v>19</v>
      </c>
      <c r="N40" s="119"/>
    </row>
    <row r="41" spans="1:14" ht="15" customHeight="1">
      <c r="A41" s="8"/>
      <c r="B41" s="18"/>
      <c r="C41" s="27" t="s">
        <v>35</v>
      </c>
      <c r="D41" s="119">
        <v>2</v>
      </c>
      <c r="E41" s="119">
        <v>33</v>
      </c>
      <c r="F41" s="71">
        <f t="shared" si="4"/>
        <v>300</v>
      </c>
      <c r="G41" s="129">
        <v>4</v>
      </c>
      <c r="H41" s="129">
        <v>47</v>
      </c>
      <c r="I41" s="129">
        <v>50</v>
      </c>
      <c r="J41" s="129">
        <v>64</v>
      </c>
      <c r="K41" s="129">
        <v>61</v>
      </c>
      <c r="L41" s="129">
        <v>74</v>
      </c>
      <c r="M41" s="110" t="s">
        <v>19</v>
      </c>
      <c r="N41" s="119"/>
    </row>
    <row r="42" spans="1:14" ht="15" customHeight="1">
      <c r="A42" s="8"/>
      <c r="B42" s="18"/>
      <c r="C42" s="28" t="s">
        <v>24</v>
      </c>
      <c r="D42" s="119">
        <v>3</v>
      </c>
      <c r="E42" s="119">
        <v>36</v>
      </c>
      <c r="F42" s="71">
        <f t="shared" si="4"/>
        <v>279</v>
      </c>
      <c r="G42" s="129">
        <v>4</v>
      </c>
      <c r="H42" s="129">
        <v>44</v>
      </c>
      <c r="I42" s="129">
        <v>41</v>
      </c>
      <c r="J42" s="129">
        <v>57</v>
      </c>
      <c r="K42" s="129">
        <v>60</v>
      </c>
      <c r="L42" s="129">
        <v>73</v>
      </c>
      <c r="M42" s="110" t="s">
        <v>19</v>
      </c>
      <c r="N42" s="120"/>
    </row>
    <row r="43" spans="1:14" ht="15" customHeight="1">
      <c r="A43" s="8"/>
      <c r="B43" s="19" t="s">
        <v>36</v>
      </c>
      <c r="C43" s="19"/>
      <c r="D43" s="44">
        <v>1</v>
      </c>
      <c r="E43" s="54">
        <v>12</v>
      </c>
      <c r="F43" s="67">
        <f>SUM(G43:L43)</f>
        <v>45</v>
      </c>
      <c r="G43" s="85">
        <v>4</v>
      </c>
      <c r="H43" s="94">
        <v>16</v>
      </c>
      <c r="I43" s="94">
        <v>11</v>
      </c>
      <c r="J43" s="94">
        <v>6</v>
      </c>
      <c r="K43" s="94">
        <v>5</v>
      </c>
      <c r="L43" s="99">
        <v>3</v>
      </c>
      <c r="M43" s="109" t="s">
        <v>19</v>
      </c>
      <c r="N43" s="121"/>
    </row>
    <row r="44" spans="1:14" ht="15" customHeight="1">
      <c r="A44" s="8"/>
      <c r="B44" s="17" t="s">
        <v>37</v>
      </c>
      <c r="C44" s="17"/>
      <c r="D44" s="39">
        <f>D45+D46</f>
        <v>2</v>
      </c>
      <c r="E44" s="55"/>
      <c r="F44" s="70">
        <f>SUM(G44:L44)</f>
        <v>2</v>
      </c>
      <c r="G44" s="86">
        <f t="shared" ref="G44:L44" si="5">SUM(G45:G46)</f>
        <v>0</v>
      </c>
      <c r="H44" s="95">
        <f t="shared" si="5"/>
        <v>0</v>
      </c>
      <c r="I44" s="95">
        <f t="shared" si="5"/>
        <v>0</v>
      </c>
      <c r="J44" s="95">
        <f t="shared" si="5"/>
        <v>2</v>
      </c>
      <c r="K44" s="95">
        <f t="shared" si="5"/>
        <v>0</v>
      </c>
      <c r="L44" s="95">
        <f t="shared" si="5"/>
        <v>0</v>
      </c>
      <c r="M44" s="109" t="s">
        <v>19</v>
      </c>
      <c r="N44" s="121"/>
    </row>
    <row r="45" spans="1:14" ht="15" customHeight="1">
      <c r="A45" s="8"/>
      <c r="B45" s="18"/>
      <c r="C45" s="29" t="s">
        <v>39</v>
      </c>
      <c r="D45" s="119">
        <v>1</v>
      </c>
      <c r="E45" s="127"/>
      <c r="F45" s="71">
        <f>SUM(G45:M45)</f>
        <v>1</v>
      </c>
      <c r="G45" s="129">
        <v>0</v>
      </c>
      <c r="H45" s="129">
        <v>0</v>
      </c>
      <c r="I45" s="129">
        <v>0</v>
      </c>
      <c r="J45" s="129">
        <v>1</v>
      </c>
      <c r="K45" s="129">
        <v>0</v>
      </c>
      <c r="L45" s="129">
        <v>0</v>
      </c>
      <c r="M45" s="110" t="s">
        <v>19</v>
      </c>
      <c r="N45" s="121"/>
    </row>
    <row r="46" spans="1:14" ht="15" customHeight="1">
      <c r="A46" s="8"/>
      <c r="B46" s="20"/>
      <c r="C46" s="30" t="s">
        <v>3</v>
      </c>
      <c r="D46" s="125">
        <v>1</v>
      </c>
      <c r="E46" s="128"/>
      <c r="F46" s="71">
        <f>SUM(G46:M46)</f>
        <v>1</v>
      </c>
      <c r="G46" s="131">
        <v>0</v>
      </c>
      <c r="H46" s="131">
        <v>0</v>
      </c>
      <c r="I46" s="131">
        <v>0</v>
      </c>
      <c r="J46" s="131">
        <v>1</v>
      </c>
      <c r="K46" s="131">
        <v>0</v>
      </c>
      <c r="L46" s="131">
        <v>0</v>
      </c>
      <c r="M46" s="111" t="s">
        <v>19</v>
      </c>
      <c r="N46" s="122"/>
    </row>
    <row r="47" spans="1:14" ht="15" customHeight="1">
      <c r="A47" s="8"/>
      <c r="B47" s="17" t="s">
        <v>25</v>
      </c>
      <c r="C47" s="17"/>
      <c r="D47" s="44">
        <v>2</v>
      </c>
      <c r="E47" s="54">
        <v>19</v>
      </c>
      <c r="F47" s="69">
        <f>SUM(G47:L47)</f>
        <v>152</v>
      </c>
      <c r="G47" s="89">
        <v>0</v>
      </c>
      <c r="H47" s="96">
        <v>21</v>
      </c>
      <c r="I47" s="96">
        <v>25</v>
      </c>
      <c r="J47" s="96">
        <v>37</v>
      </c>
      <c r="K47" s="96">
        <v>34</v>
      </c>
      <c r="L47" s="96">
        <v>35</v>
      </c>
      <c r="M47" s="109" t="s">
        <v>19</v>
      </c>
      <c r="N47" s="122"/>
    </row>
    <row r="48" spans="1:14" ht="15" customHeight="1">
      <c r="A48" s="8"/>
      <c r="B48" s="21" t="s">
        <v>52</v>
      </c>
      <c r="C48" s="31"/>
      <c r="D48" s="39">
        <f>D49+D50</f>
        <v>2</v>
      </c>
      <c r="E48" s="55"/>
      <c r="F48" s="70">
        <f t="shared" ref="F48:L48" si="6">F49+F50</f>
        <v>2</v>
      </c>
      <c r="G48" s="86">
        <f t="shared" si="6"/>
        <v>0</v>
      </c>
      <c r="H48" s="95">
        <f t="shared" si="6"/>
        <v>0</v>
      </c>
      <c r="I48" s="95">
        <f t="shared" si="6"/>
        <v>1</v>
      </c>
      <c r="J48" s="95">
        <f t="shared" si="6"/>
        <v>0</v>
      </c>
      <c r="K48" s="95">
        <f t="shared" si="6"/>
        <v>0</v>
      </c>
      <c r="L48" s="95">
        <f t="shared" si="6"/>
        <v>1</v>
      </c>
      <c r="M48" s="109" t="s">
        <v>19</v>
      </c>
      <c r="N48" s="121"/>
    </row>
    <row r="49" spans="1:15" ht="15" customHeight="1">
      <c r="A49" s="8"/>
      <c r="B49" s="18"/>
      <c r="C49" s="29" t="s">
        <v>39</v>
      </c>
      <c r="D49" s="119">
        <v>1</v>
      </c>
      <c r="E49" s="127"/>
      <c r="F49" s="71">
        <f>SUM(G49:M49)</f>
        <v>1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1</v>
      </c>
      <c r="M49" s="110" t="s">
        <v>19</v>
      </c>
      <c r="N49" s="121"/>
    </row>
    <row r="50" spans="1:15" ht="15" customHeight="1">
      <c r="A50" s="8"/>
      <c r="B50" s="20"/>
      <c r="C50" s="30" t="s">
        <v>3</v>
      </c>
      <c r="D50" s="125">
        <v>1</v>
      </c>
      <c r="E50" s="128"/>
      <c r="F50" s="72">
        <f>SUM(G50:M50)</f>
        <v>1</v>
      </c>
      <c r="G50" s="131">
        <v>0</v>
      </c>
      <c r="H50" s="131">
        <v>0</v>
      </c>
      <c r="I50" s="131">
        <v>1</v>
      </c>
      <c r="J50" s="131">
        <v>0</v>
      </c>
      <c r="K50" s="131">
        <v>0</v>
      </c>
      <c r="L50" s="131">
        <v>0</v>
      </c>
      <c r="M50" s="111" t="s">
        <v>19</v>
      </c>
      <c r="N50" s="121"/>
    </row>
    <row r="51" spans="1:15" ht="15" customHeight="1">
      <c r="A51" s="7" t="s">
        <v>63</v>
      </c>
      <c r="B51" s="16"/>
      <c r="C51" s="32" t="s">
        <v>53</v>
      </c>
      <c r="D51" s="37"/>
      <c r="E51" s="37"/>
      <c r="F51" s="73">
        <f t="shared" ref="F51:L51" si="7">SUM(F52:F59)</f>
        <v>1423</v>
      </c>
      <c r="G51" s="90">
        <f t="shared" si="7"/>
        <v>182</v>
      </c>
      <c r="H51" s="90">
        <f t="shared" si="7"/>
        <v>226</v>
      </c>
      <c r="I51" s="90">
        <f t="shared" si="7"/>
        <v>223</v>
      </c>
      <c r="J51" s="90">
        <f t="shared" si="7"/>
        <v>250</v>
      </c>
      <c r="K51" s="90">
        <f t="shared" si="7"/>
        <v>248</v>
      </c>
      <c r="L51" s="90">
        <f t="shared" si="7"/>
        <v>294</v>
      </c>
      <c r="M51" s="112" t="s">
        <v>19</v>
      </c>
      <c r="N51" s="36"/>
      <c r="O51" s="124"/>
    </row>
    <row r="52" spans="1:15" ht="15" customHeight="1">
      <c r="A52" s="8"/>
      <c r="B52" s="18"/>
      <c r="C52" s="28" t="s">
        <v>27</v>
      </c>
      <c r="D52" s="119"/>
      <c r="E52" s="126"/>
      <c r="F52" s="71">
        <f t="shared" ref="F52:F59" si="8">SUM(G52:M52)</f>
        <v>181</v>
      </c>
      <c r="G52" s="129">
        <v>18</v>
      </c>
      <c r="H52" s="129">
        <v>23</v>
      </c>
      <c r="I52" s="129">
        <v>32</v>
      </c>
      <c r="J52" s="129">
        <v>33</v>
      </c>
      <c r="K52" s="129">
        <v>35</v>
      </c>
      <c r="L52" s="129">
        <v>40</v>
      </c>
      <c r="M52" s="110" t="s">
        <v>19</v>
      </c>
      <c r="N52" s="119"/>
    </row>
    <row r="53" spans="1:15" ht="15" customHeight="1">
      <c r="A53" s="8"/>
      <c r="B53" s="18"/>
      <c r="C53" s="28" t="s">
        <v>28</v>
      </c>
      <c r="D53" s="119"/>
      <c r="E53" s="126"/>
      <c r="F53" s="71">
        <f t="shared" si="8"/>
        <v>13</v>
      </c>
      <c r="G53" s="130">
        <v>3</v>
      </c>
      <c r="H53" s="129">
        <v>0</v>
      </c>
      <c r="I53" s="129">
        <v>2</v>
      </c>
      <c r="J53" s="129">
        <v>4</v>
      </c>
      <c r="K53" s="129">
        <v>2</v>
      </c>
      <c r="L53" s="129">
        <v>2</v>
      </c>
      <c r="M53" s="110" t="s">
        <v>19</v>
      </c>
      <c r="N53" s="119"/>
    </row>
    <row r="54" spans="1:15" ht="15" customHeight="1">
      <c r="A54" s="8"/>
      <c r="B54" s="18"/>
      <c r="C54" s="28" t="s">
        <v>10</v>
      </c>
      <c r="D54" s="119"/>
      <c r="E54" s="119"/>
      <c r="F54" s="71">
        <f t="shared" si="8"/>
        <v>15</v>
      </c>
      <c r="G54" s="130">
        <v>2</v>
      </c>
      <c r="H54" s="130">
        <v>3</v>
      </c>
      <c r="I54" s="129">
        <v>3</v>
      </c>
      <c r="J54" s="129">
        <v>3</v>
      </c>
      <c r="K54" s="129">
        <v>3</v>
      </c>
      <c r="L54" s="129">
        <v>1</v>
      </c>
      <c r="M54" s="110" t="s">
        <v>19</v>
      </c>
      <c r="N54" s="119"/>
    </row>
    <row r="55" spans="1:15" ht="15" customHeight="1">
      <c r="A55" s="8"/>
      <c r="B55" s="18"/>
      <c r="C55" s="28" t="s">
        <v>30</v>
      </c>
      <c r="D55" s="119"/>
      <c r="E55" s="119"/>
      <c r="F55" s="71">
        <f t="shared" si="8"/>
        <v>13</v>
      </c>
      <c r="G55" s="130">
        <v>0</v>
      </c>
      <c r="H55" s="130">
        <v>1</v>
      </c>
      <c r="I55" s="129">
        <v>3</v>
      </c>
      <c r="J55" s="129">
        <v>2</v>
      </c>
      <c r="K55" s="129">
        <v>3</v>
      </c>
      <c r="L55" s="129">
        <v>4</v>
      </c>
      <c r="M55" s="110" t="s">
        <v>19</v>
      </c>
      <c r="N55" s="119"/>
    </row>
    <row r="56" spans="1:15" ht="15" customHeight="1">
      <c r="A56" s="8"/>
      <c r="B56" s="18"/>
      <c r="C56" s="28" t="s">
        <v>33</v>
      </c>
      <c r="D56" s="119"/>
      <c r="E56" s="119"/>
      <c r="F56" s="71">
        <f t="shared" si="8"/>
        <v>245</v>
      </c>
      <c r="G56" s="129">
        <v>30</v>
      </c>
      <c r="H56" s="129">
        <v>43</v>
      </c>
      <c r="I56" s="129">
        <v>41</v>
      </c>
      <c r="J56" s="129">
        <v>38</v>
      </c>
      <c r="K56" s="129">
        <v>43</v>
      </c>
      <c r="L56" s="129">
        <v>50</v>
      </c>
      <c r="M56" s="110" t="s">
        <v>19</v>
      </c>
      <c r="N56" s="119"/>
    </row>
    <row r="57" spans="1:15" ht="15" customHeight="1">
      <c r="A57" s="8"/>
      <c r="B57" s="18"/>
      <c r="C57" s="28" t="s">
        <v>34</v>
      </c>
      <c r="D57" s="119"/>
      <c r="E57" s="119"/>
      <c r="F57" s="71">
        <f t="shared" si="8"/>
        <v>25</v>
      </c>
      <c r="G57" s="129">
        <v>2</v>
      </c>
      <c r="H57" s="129">
        <v>3</v>
      </c>
      <c r="I57" s="129">
        <v>2</v>
      </c>
      <c r="J57" s="129">
        <v>9</v>
      </c>
      <c r="K57" s="129">
        <v>3</v>
      </c>
      <c r="L57" s="129">
        <v>6</v>
      </c>
      <c r="M57" s="110" t="s">
        <v>19</v>
      </c>
      <c r="N57" s="119"/>
    </row>
    <row r="58" spans="1:15" ht="15" customHeight="1">
      <c r="A58" s="8"/>
      <c r="B58" s="18"/>
      <c r="C58" s="28" t="s">
        <v>35</v>
      </c>
      <c r="D58" s="119"/>
      <c r="E58" s="119"/>
      <c r="F58" s="71">
        <f t="shared" si="8"/>
        <v>505</v>
      </c>
      <c r="G58" s="129">
        <v>73</v>
      </c>
      <c r="H58" s="129">
        <v>80</v>
      </c>
      <c r="I58" s="129">
        <v>82</v>
      </c>
      <c r="J58" s="129">
        <v>84</v>
      </c>
      <c r="K58" s="129">
        <v>87</v>
      </c>
      <c r="L58" s="129">
        <v>99</v>
      </c>
      <c r="M58" s="110" t="s">
        <v>19</v>
      </c>
      <c r="N58" s="119"/>
    </row>
    <row r="59" spans="1:15" ht="15" customHeight="1">
      <c r="A59" s="9"/>
      <c r="B59" s="20"/>
      <c r="C59" s="33" t="s">
        <v>24</v>
      </c>
      <c r="D59" s="125"/>
      <c r="E59" s="125"/>
      <c r="F59" s="72">
        <f t="shared" si="8"/>
        <v>426</v>
      </c>
      <c r="G59" s="131">
        <v>54</v>
      </c>
      <c r="H59" s="131">
        <v>73</v>
      </c>
      <c r="I59" s="131">
        <v>58</v>
      </c>
      <c r="J59" s="131">
        <v>77</v>
      </c>
      <c r="K59" s="131">
        <v>72</v>
      </c>
      <c r="L59" s="131">
        <v>92</v>
      </c>
      <c r="M59" s="111" t="s">
        <v>19</v>
      </c>
      <c r="N59" s="123"/>
    </row>
    <row r="60" spans="1:15" ht="15" customHeight="1">
      <c r="A60" s="3"/>
      <c r="C60" s="34"/>
      <c r="F60" s="74"/>
      <c r="G60" s="74"/>
      <c r="H60" s="74"/>
      <c r="I60" s="74"/>
      <c r="J60" s="74"/>
      <c r="K60" s="74"/>
      <c r="L60" s="74"/>
      <c r="M60" s="113"/>
    </row>
    <row r="61" spans="1:15" ht="15" customHeight="1">
      <c r="A61" s="3"/>
      <c r="F61" s="74"/>
      <c r="G61" s="74"/>
      <c r="H61" s="74"/>
      <c r="I61" s="74"/>
      <c r="J61" s="74"/>
      <c r="K61" s="74"/>
      <c r="L61" s="74"/>
    </row>
    <row r="62" spans="1:15" ht="15" customHeight="1">
      <c r="A62" s="10" t="s">
        <v>61</v>
      </c>
    </row>
    <row r="63" spans="1:15" ht="15" customHeight="1">
      <c r="A63" s="10" t="s">
        <v>54</v>
      </c>
    </row>
    <row r="64" spans="1:15" ht="15" customHeight="1">
      <c r="A64" s="10" t="s">
        <v>62</v>
      </c>
    </row>
    <row r="65" spans="1:1" ht="15" customHeight="1">
      <c r="A65" s="10" t="s">
        <v>55</v>
      </c>
    </row>
  </sheetData>
  <mergeCells count="11">
    <mergeCell ref="F3:M3"/>
    <mergeCell ref="B17:C17"/>
    <mergeCell ref="B34:C34"/>
    <mergeCell ref="B43:C43"/>
    <mergeCell ref="B44:C44"/>
    <mergeCell ref="B47:C47"/>
    <mergeCell ref="B48:C48"/>
    <mergeCell ref="A3:C4"/>
    <mergeCell ref="D3:D4"/>
    <mergeCell ref="E3:E4"/>
    <mergeCell ref="N3:N4"/>
  </mergeCells>
  <phoneticPr fontId="1"/>
  <printOptions horizontalCentered="1"/>
  <pageMargins left="0.31496062992125984" right="0.19685039370078741" top="0.74803149606299213" bottom="0.74803149606299213" header="0.51181102362204722" footer="0.51181102362204722"/>
  <pageSetup paperSize="9" scale="85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4"/>
  <sheetViews>
    <sheetView workbookViewId="0">
      <pane ySplit="4" topLeftCell="A41" activePane="bottomLeft" state="frozen"/>
      <selection pane="bottomLeft" activeCell="H42" sqref="H42"/>
    </sheetView>
  </sheetViews>
  <sheetFormatPr defaultRowHeight="13"/>
  <cols>
    <col min="1" max="2" width="3.125" style="1" customWidth="1"/>
    <col min="3" max="3" width="18.12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6" t="s">
        <v>47</v>
      </c>
      <c r="B29" s="15"/>
      <c r="C29" s="25"/>
      <c r="D29" s="36">
        <v>22</v>
      </c>
      <c r="E29" s="36">
        <v>159</v>
      </c>
      <c r="F29" s="62">
        <v>1425</v>
      </c>
      <c r="G29" s="78">
        <v>15</v>
      </c>
      <c r="H29" s="78">
        <v>215</v>
      </c>
      <c r="I29" s="78">
        <v>267</v>
      </c>
      <c r="J29" s="98">
        <v>285</v>
      </c>
      <c r="K29" s="98">
        <v>319</v>
      </c>
      <c r="L29" s="98">
        <v>324</v>
      </c>
      <c r="M29" s="107" t="s">
        <v>19</v>
      </c>
      <c r="N29" s="116">
        <v>1883</v>
      </c>
    </row>
    <row r="30" spans="1:14" ht="15" customHeight="1">
      <c r="A30" s="7" t="s">
        <v>48</v>
      </c>
      <c r="B30" s="16"/>
      <c r="C30" s="26"/>
      <c r="D30" s="37">
        <v>18</v>
      </c>
      <c r="E30" s="37">
        <v>160</v>
      </c>
      <c r="F30" s="61">
        <v>1369</v>
      </c>
      <c r="G30" s="79">
        <v>17</v>
      </c>
      <c r="H30" s="79">
        <v>196</v>
      </c>
      <c r="I30" s="79">
        <v>261</v>
      </c>
      <c r="J30" s="79">
        <v>289</v>
      </c>
      <c r="K30" s="79">
        <v>285</v>
      </c>
      <c r="L30" s="79">
        <v>321</v>
      </c>
      <c r="M30" s="108" t="s">
        <v>19</v>
      </c>
      <c r="N30" s="117">
        <v>1784</v>
      </c>
    </row>
    <row r="31" spans="1:14" ht="15" customHeight="1">
      <c r="A31" s="7" t="s">
        <v>60</v>
      </c>
      <c r="B31" s="16"/>
      <c r="C31" s="26"/>
      <c r="D31" s="37">
        <v>18</v>
      </c>
      <c r="E31" s="50">
        <v>175</v>
      </c>
      <c r="F31" s="135">
        <v>1292</v>
      </c>
      <c r="G31" s="80">
        <v>18</v>
      </c>
      <c r="H31" s="79">
        <v>189</v>
      </c>
      <c r="I31" s="79">
        <v>223</v>
      </c>
      <c r="J31" s="79">
        <v>282</v>
      </c>
      <c r="K31" s="79">
        <v>286</v>
      </c>
      <c r="L31" s="79">
        <v>290</v>
      </c>
      <c r="M31" s="108" t="s">
        <v>19</v>
      </c>
      <c r="N31" s="117">
        <v>1605</v>
      </c>
    </row>
    <row r="32" spans="1:14" ht="15" customHeight="1">
      <c r="A32" s="7" t="s">
        <v>42</v>
      </c>
      <c r="B32" s="16"/>
      <c r="C32" s="26" t="s">
        <v>50</v>
      </c>
      <c r="D32" s="38">
        <f>D33+D42+D43+D46+D47</f>
        <v>20</v>
      </c>
      <c r="E32" s="51">
        <f>E33+E42+E46</f>
        <v>154</v>
      </c>
      <c r="F32" s="64">
        <f>F33+F42+F43+F46+F47</f>
        <v>1220</v>
      </c>
      <c r="G32" s="81">
        <f>G33+G42+G43+G46+G47</f>
        <v>18</v>
      </c>
      <c r="H32" s="92">
        <f>H33+H42+H43+H46+H47</f>
        <v>171</v>
      </c>
      <c r="I32" s="92">
        <f>I33+I42+I43+I46+I47</f>
        <v>222</v>
      </c>
      <c r="J32" s="92">
        <f>J33+J43+J46+J47+J42</f>
        <v>240</v>
      </c>
      <c r="K32" s="92">
        <f>K33+K43+K46+K47+K42</f>
        <v>283</v>
      </c>
      <c r="L32" s="92">
        <f>L33+L43+L46+L47</f>
        <v>286</v>
      </c>
      <c r="M32" s="108" t="s">
        <v>19</v>
      </c>
      <c r="N32" s="117">
        <v>1532</v>
      </c>
    </row>
    <row r="33" spans="1:14" ht="15" customHeight="1">
      <c r="A33" s="8"/>
      <c r="B33" s="17" t="s">
        <v>51</v>
      </c>
      <c r="C33" s="17"/>
      <c r="D33" s="39">
        <f t="shared" ref="D33:L33" si="3">SUM(D34:D41)</f>
        <v>12</v>
      </c>
      <c r="E33" s="52">
        <f t="shared" si="3"/>
        <v>123</v>
      </c>
      <c r="F33" s="65">
        <f t="shared" si="3"/>
        <v>1016</v>
      </c>
      <c r="G33" s="82">
        <f t="shared" si="3"/>
        <v>11</v>
      </c>
      <c r="H33" s="93">
        <f t="shared" si="3"/>
        <v>138</v>
      </c>
      <c r="I33" s="93">
        <f t="shared" si="3"/>
        <v>173</v>
      </c>
      <c r="J33" s="93">
        <f t="shared" si="3"/>
        <v>200</v>
      </c>
      <c r="K33" s="93">
        <f t="shared" si="3"/>
        <v>245</v>
      </c>
      <c r="L33" s="93">
        <f t="shared" si="3"/>
        <v>249</v>
      </c>
      <c r="M33" s="109" t="s">
        <v>19</v>
      </c>
      <c r="N33" s="119"/>
    </row>
    <row r="34" spans="1:14" ht="15" customHeight="1">
      <c r="A34" s="8"/>
      <c r="B34" s="18"/>
      <c r="C34" s="27" t="s">
        <v>27</v>
      </c>
      <c r="D34" s="119">
        <v>1</v>
      </c>
      <c r="E34" s="132">
        <v>15</v>
      </c>
      <c r="F34" s="71">
        <f t="shared" ref="F34:F41" si="4">SUM(G34:M34)</f>
        <v>151</v>
      </c>
      <c r="G34" s="129">
        <v>2</v>
      </c>
      <c r="H34" s="129">
        <v>23</v>
      </c>
      <c r="I34" s="129">
        <v>22</v>
      </c>
      <c r="J34" s="129">
        <v>28</v>
      </c>
      <c r="K34" s="129">
        <v>38</v>
      </c>
      <c r="L34" s="129">
        <v>38</v>
      </c>
      <c r="M34" s="110" t="s">
        <v>19</v>
      </c>
      <c r="N34" s="119"/>
    </row>
    <row r="35" spans="1:14" ht="15" customHeight="1">
      <c r="A35" s="8"/>
      <c r="B35" s="18"/>
      <c r="C35" s="27" t="s">
        <v>28</v>
      </c>
      <c r="D35" s="119">
        <v>1</v>
      </c>
      <c r="E35" s="132">
        <v>2</v>
      </c>
      <c r="F35" s="71">
        <f t="shared" si="4"/>
        <v>10</v>
      </c>
      <c r="G35" s="130">
        <v>0</v>
      </c>
      <c r="H35" s="129">
        <v>1</v>
      </c>
      <c r="I35" s="129">
        <v>4</v>
      </c>
      <c r="J35" s="129">
        <v>1</v>
      </c>
      <c r="K35" s="129">
        <v>2</v>
      </c>
      <c r="L35" s="129">
        <v>2</v>
      </c>
      <c r="M35" s="110" t="s">
        <v>19</v>
      </c>
      <c r="N35" s="119"/>
    </row>
    <row r="36" spans="1:14" ht="15" customHeight="1">
      <c r="A36" s="8"/>
      <c r="B36" s="18"/>
      <c r="C36" s="27" t="s">
        <v>10</v>
      </c>
      <c r="D36" s="119">
        <v>1</v>
      </c>
      <c r="E36" s="133">
        <v>3</v>
      </c>
      <c r="F36" s="71">
        <f t="shared" si="4"/>
        <v>13</v>
      </c>
      <c r="G36" s="130">
        <v>1</v>
      </c>
      <c r="H36" s="130">
        <v>2</v>
      </c>
      <c r="I36" s="129">
        <v>3</v>
      </c>
      <c r="J36" s="129">
        <v>3</v>
      </c>
      <c r="K36" s="129">
        <v>1</v>
      </c>
      <c r="L36" s="129">
        <v>3</v>
      </c>
      <c r="M36" s="110" t="s">
        <v>19</v>
      </c>
      <c r="N36" s="119"/>
    </row>
    <row r="37" spans="1:14" ht="15" customHeight="1">
      <c r="A37" s="8"/>
      <c r="B37" s="18"/>
      <c r="C37" s="27" t="s">
        <v>30</v>
      </c>
      <c r="D37" s="119">
        <v>1</v>
      </c>
      <c r="E37" s="133">
        <v>3</v>
      </c>
      <c r="F37" s="71">
        <f t="shared" si="4"/>
        <v>13</v>
      </c>
      <c r="G37" s="130">
        <v>1</v>
      </c>
      <c r="H37" s="130">
        <v>3</v>
      </c>
      <c r="I37" s="129">
        <v>1</v>
      </c>
      <c r="J37" s="129">
        <v>3</v>
      </c>
      <c r="K37" s="129">
        <v>3</v>
      </c>
      <c r="L37" s="129">
        <v>2</v>
      </c>
      <c r="M37" s="110" t="s">
        <v>19</v>
      </c>
      <c r="N37" s="119"/>
    </row>
    <row r="38" spans="1:14" ht="15" customHeight="1">
      <c r="A38" s="8"/>
      <c r="B38" s="18"/>
      <c r="C38" s="27" t="s">
        <v>33</v>
      </c>
      <c r="D38" s="119">
        <v>2</v>
      </c>
      <c r="E38" s="133">
        <v>25</v>
      </c>
      <c r="F38" s="71">
        <f t="shared" si="4"/>
        <v>211</v>
      </c>
      <c r="G38" s="129">
        <v>3</v>
      </c>
      <c r="H38" s="129">
        <v>31</v>
      </c>
      <c r="I38" s="129">
        <v>34</v>
      </c>
      <c r="J38" s="129">
        <v>44</v>
      </c>
      <c r="K38" s="129">
        <v>49</v>
      </c>
      <c r="L38" s="129">
        <v>50</v>
      </c>
      <c r="M38" s="110" t="s">
        <v>19</v>
      </c>
      <c r="N38" s="119"/>
    </row>
    <row r="39" spans="1:14" ht="15" customHeight="1">
      <c r="A39" s="8"/>
      <c r="B39" s="18"/>
      <c r="C39" s="27" t="s">
        <v>34</v>
      </c>
      <c r="D39" s="119">
        <v>1</v>
      </c>
      <c r="E39" s="133">
        <v>4</v>
      </c>
      <c r="F39" s="71">
        <f t="shared" si="4"/>
        <v>25</v>
      </c>
      <c r="G39" s="129">
        <v>0</v>
      </c>
      <c r="H39" s="129">
        <v>3</v>
      </c>
      <c r="I39" s="129">
        <v>7</v>
      </c>
      <c r="J39" s="129">
        <v>4</v>
      </c>
      <c r="K39" s="129">
        <v>6</v>
      </c>
      <c r="L39" s="129">
        <v>5</v>
      </c>
      <c r="M39" s="110" t="s">
        <v>19</v>
      </c>
      <c r="N39" s="119"/>
    </row>
    <row r="40" spans="1:14" ht="15" customHeight="1">
      <c r="A40" s="8"/>
      <c r="B40" s="18"/>
      <c r="C40" s="27" t="s">
        <v>35</v>
      </c>
      <c r="D40" s="119">
        <v>2</v>
      </c>
      <c r="E40" s="133">
        <v>35</v>
      </c>
      <c r="F40" s="71">
        <f t="shared" si="4"/>
        <v>308</v>
      </c>
      <c r="G40" s="129">
        <v>2</v>
      </c>
      <c r="H40" s="129">
        <v>42</v>
      </c>
      <c r="I40" s="129">
        <v>58</v>
      </c>
      <c r="J40" s="129">
        <v>60</v>
      </c>
      <c r="K40" s="129">
        <v>72</v>
      </c>
      <c r="L40" s="129">
        <v>74</v>
      </c>
      <c r="M40" s="110" t="s">
        <v>19</v>
      </c>
      <c r="N40" s="119"/>
    </row>
    <row r="41" spans="1:14" ht="15" customHeight="1">
      <c r="A41" s="8"/>
      <c r="B41" s="18"/>
      <c r="C41" s="28" t="s">
        <v>24</v>
      </c>
      <c r="D41" s="119">
        <v>3</v>
      </c>
      <c r="E41" s="133">
        <v>36</v>
      </c>
      <c r="F41" s="71">
        <f t="shared" si="4"/>
        <v>285</v>
      </c>
      <c r="G41" s="129">
        <v>2</v>
      </c>
      <c r="H41" s="129">
        <v>33</v>
      </c>
      <c r="I41" s="129">
        <v>44</v>
      </c>
      <c r="J41" s="129">
        <v>57</v>
      </c>
      <c r="K41" s="129">
        <v>74</v>
      </c>
      <c r="L41" s="129">
        <v>75</v>
      </c>
      <c r="M41" s="110" t="s">
        <v>19</v>
      </c>
      <c r="N41" s="120"/>
    </row>
    <row r="42" spans="1:14" ht="15" customHeight="1">
      <c r="A42" s="8"/>
      <c r="B42" s="19" t="s">
        <v>36</v>
      </c>
      <c r="C42" s="19"/>
      <c r="D42" s="44">
        <v>1</v>
      </c>
      <c r="E42" s="134">
        <v>13</v>
      </c>
      <c r="F42" s="67">
        <f>SUM(G42:K42)</f>
        <v>46</v>
      </c>
      <c r="G42" s="85">
        <v>5</v>
      </c>
      <c r="H42" s="94">
        <v>12</v>
      </c>
      <c r="I42" s="94">
        <v>21</v>
      </c>
      <c r="J42" s="94">
        <v>5</v>
      </c>
      <c r="K42" s="94">
        <v>3</v>
      </c>
      <c r="L42" s="99" t="s">
        <v>19</v>
      </c>
      <c r="M42" s="109" t="s">
        <v>19</v>
      </c>
      <c r="N42" s="121"/>
    </row>
    <row r="43" spans="1:14" ht="15" customHeight="1">
      <c r="A43" s="8"/>
      <c r="B43" s="17" t="s">
        <v>37</v>
      </c>
      <c r="C43" s="17"/>
      <c r="D43" s="39">
        <f>D44+D45</f>
        <v>4</v>
      </c>
      <c r="E43" s="55"/>
      <c r="F43" s="70">
        <f>SUM(G43:L43)</f>
        <v>5</v>
      </c>
      <c r="G43" s="86">
        <f t="shared" ref="G43:L43" si="5">SUM(G44:G45)</f>
        <v>0</v>
      </c>
      <c r="H43" s="95">
        <f t="shared" si="5"/>
        <v>0</v>
      </c>
      <c r="I43" s="95">
        <f t="shared" si="5"/>
        <v>2</v>
      </c>
      <c r="J43" s="95">
        <f t="shared" si="5"/>
        <v>1</v>
      </c>
      <c r="K43" s="95">
        <f t="shared" si="5"/>
        <v>0</v>
      </c>
      <c r="L43" s="95">
        <f t="shared" si="5"/>
        <v>2</v>
      </c>
      <c r="M43" s="109" t="s">
        <v>19</v>
      </c>
      <c r="N43" s="121"/>
    </row>
    <row r="44" spans="1:14" ht="15" customHeight="1">
      <c r="A44" s="8"/>
      <c r="B44" s="18"/>
      <c r="C44" s="29" t="s">
        <v>39</v>
      </c>
      <c r="D44" s="119">
        <v>2</v>
      </c>
      <c r="E44" s="127"/>
      <c r="F44" s="71">
        <f>SUM(G44:M44)</f>
        <v>2</v>
      </c>
      <c r="G44" s="129">
        <v>0</v>
      </c>
      <c r="H44" s="129">
        <v>0</v>
      </c>
      <c r="I44" s="129">
        <v>1</v>
      </c>
      <c r="J44" s="129">
        <v>1</v>
      </c>
      <c r="K44" s="129">
        <v>0</v>
      </c>
      <c r="L44" s="129">
        <v>0</v>
      </c>
      <c r="M44" s="110" t="s">
        <v>19</v>
      </c>
      <c r="N44" s="121"/>
    </row>
    <row r="45" spans="1:14" ht="15" customHeight="1">
      <c r="A45" s="8"/>
      <c r="B45" s="20"/>
      <c r="C45" s="30" t="s">
        <v>3</v>
      </c>
      <c r="D45" s="125">
        <v>2</v>
      </c>
      <c r="E45" s="128"/>
      <c r="F45" s="71">
        <f>SUM(G45:M45)</f>
        <v>3</v>
      </c>
      <c r="G45" s="131">
        <v>0</v>
      </c>
      <c r="H45" s="131">
        <v>0</v>
      </c>
      <c r="I45" s="131">
        <v>1</v>
      </c>
      <c r="J45" s="131">
        <v>0</v>
      </c>
      <c r="K45" s="131">
        <v>0</v>
      </c>
      <c r="L45" s="131">
        <v>2</v>
      </c>
      <c r="M45" s="111" t="s">
        <v>19</v>
      </c>
      <c r="N45" s="122"/>
    </row>
    <row r="46" spans="1:14" ht="15" customHeight="1">
      <c r="A46" s="8"/>
      <c r="B46" s="17" t="s">
        <v>25</v>
      </c>
      <c r="C46" s="17"/>
      <c r="D46" s="44">
        <v>2</v>
      </c>
      <c r="E46" s="54">
        <v>18</v>
      </c>
      <c r="F46" s="69">
        <f>SUM(G46:L46)</f>
        <v>152</v>
      </c>
      <c r="G46" s="89">
        <v>2</v>
      </c>
      <c r="H46" s="96">
        <v>20</v>
      </c>
      <c r="I46" s="96">
        <v>26</v>
      </c>
      <c r="J46" s="96">
        <v>34</v>
      </c>
      <c r="K46" s="96">
        <v>35</v>
      </c>
      <c r="L46" s="96">
        <v>35</v>
      </c>
      <c r="M46" s="109" t="s">
        <v>19</v>
      </c>
      <c r="N46" s="122"/>
    </row>
    <row r="47" spans="1:14" ht="15" customHeight="1">
      <c r="A47" s="8"/>
      <c r="B47" s="21" t="s">
        <v>52</v>
      </c>
      <c r="C47" s="31"/>
      <c r="D47" s="39">
        <f>D48+D49</f>
        <v>1</v>
      </c>
      <c r="E47" s="55"/>
      <c r="F47" s="70">
        <f t="shared" ref="F47:L47" si="6">F48+F49</f>
        <v>1</v>
      </c>
      <c r="G47" s="86">
        <f t="shared" si="6"/>
        <v>0</v>
      </c>
      <c r="H47" s="95">
        <f t="shared" si="6"/>
        <v>1</v>
      </c>
      <c r="I47" s="95">
        <f t="shared" si="6"/>
        <v>0</v>
      </c>
      <c r="J47" s="95">
        <f t="shared" si="6"/>
        <v>0</v>
      </c>
      <c r="K47" s="95">
        <f t="shared" si="6"/>
        <v>0</v>
      </c>
      <c r="L47" s="95">
        <f t="shared" si="6"/>
        <v>0</v>
      </c>
      <c r="M47" s="109" t="s">
        <v>19</v>
      </c>
      <c r="N47" s="121"/>
    </row>
    <row r="48" spans="1:14" ht="15" customHeight="1">
      <c r="A48" s="8"/>
      <c r="B48" s="18"/>
      <c r="C48" s="29" t="s">
        <v>39</v>
      </c>
      <c r="D48" s="119">
        <v>0</v>
      </c>
      <c r="E48" s="127"/>
      <c r="F48" s="71">
        <f>SUM(G48:M48)</f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10" t="s">
        <v>19</v>
      </c>
      <c r="N48" s="121"/>
    </row>
    <row r="49" spans="1:15" ht="15" customHeight="1">
      <c r="A49" s="8"/>
      <c r="B49" s="20"/>
      <c r="C49" s="30" t="s">
        <v>3</v>
      </c>
      <c r="D49" s="125">
        <v>1</v>
      </c>
      <c r="E49" s="128"/>
      <c r="F49" s="72">
        <f>SUM(G49:M49)</f>
        <v>1</v>
      </c>
      <c r="G49" s="131">
        <v>0</v>
      </c>
      <c r="H49" s="131">
        <v>1</v>
      </c>
      <c r="I49" s="131">
        <v>0</v>
      </c>
      <c r="J49" s="131">
        <v>0</v>
      </c>
      <c r="K49" s="131">
        <v>0</v>
      </c>
      <c r="L49" s="131">
        <v>0</v>
      </c>
      <c r="M49" s="111" t="s">
        <v>19</v>
      </c>
      <c r="N49" s="121"/>
    </row>
    <row r="50" spans="1:15" ht="15" customHeight="1">
      <c r="A50" s="7" t="s">
        <v>42</v>
      </c>
      <c r="B50" s="16"/>
      <c r="C50" s="32" t="s">
        <v>53</v>
      </c>
      <c r="D50" s="37">
        <f t="shared" ref="D50:L50" si="7">SUM(D51:D58)</f>
        <v>0</v>
      </c>
      <c r="E50" s="37">
        <f t="shared" si="7"/>
        <v>0</v>
      </c>
      <c r="F50" s="73">
        <f t="shared" si="7"/>
        <v>1532</v>
      </c>
      <c r="G50" s="90">
        <f t="shared" si="7"/>
        <v>225</v>
      </c>
      <c r="H50" s="90">
        <f t="shared" si="7"/>
        <v>222</v>
      </c>
      <c r="I50" s="90">
        <f t="shared" si="7"/>
        <v>251</v>
      </c>
      <c r="J50" s="90">
        <f t="shared" si="7"/>
        <v>246</v>
      </c>
      <c r="K50" s="90">
        <f t="shared" si="7"/>
        <v>293</v>
      </c>
      <c r="L50" s="90">
        <f t="shared" si="7"/>
        <v>295</v>
      </c>
      <c r="M50" s="112" t="s">
        <v>19</v>
      </c>
      <c r="N50" s="36"/>
      <c r="O50" s="124"/>
    </row>
    <row r="51" spans="1:15" ht="15" customHeight="1">
      <c r="A51" s="8"/>
      <c r="B51" s="18"/>
      <c r="C51" s="28" t="s">
        <v>27</v>
      </c>
      <c r="D51" s="119"/>
      <c r="E51" s="126"/>
      <c r="F51" s="71">
        <f t="shared" ref="F51:F58" si="8">SUM(G51:M51)</f>
        <v>205</v>
      </c>
      <c r="G51" s="129">
        <v>25</v>
      </c>
      <c r="H51" s="129">
        <v>30</v>
      </c>
      <c r="I51" s="129">
        <v>34</v>
      </c>
      <c r="J51" s="129">
        <v>35</v>
      </c>
      <c r="K51" s="129">
        <v>38</v>
      </c>
      <c r="L51" s="129">
        <v>43</v>
      </c>
      <c r="M51" s="110" t="s">
        <v>19</v>
      </c>
      <c r="N51" s="119"/>
    </row>
    <row r="52" spans="1:15" ht="15" customHeight="1">
      <c r="A52" s="8"/>
      <c r="B52" s="18"/>
      <c r="C52" s="28" t="s">
        <v>28</v>
      </c>
      <c r="D52" s="119"/>
      <c r="E52" s="126"/>
      <c r="F52" s="71">
        <f t="shared" si="8"/>
        <v>11</v>
      </c>
      <c r="G52" s="130">
        <v>1</v>
      </c>
      <c r="H52" s="129">
        <v>1</v>
      </c>
      <c r="I52" s="129">
        <v>4</v>
      </c>
      <c r="J52" s="129">
        <v>1</v>
      </c>
      <c r="K52" s="129">
        <v>2</v>
      </c>
      <c r="L52" s="129">
        <v>2</v>
      </c>
      <c r="M52" s="110"/>
      <c r="N52" s="119"/>
    </row>
    <row r="53" spans="1:15" ht="15" customHeight="1">
      <c r="A53" s="8"/>
      <c r="B53" s="18"/>
      <c r="C53" s="28" t="s">
        <v>10</v>
      </c>
      <c r="D53" s="119"/>
      <c r="E53" s="119"/>
      <c r="F53" s="71">
        <f t="shared" si="8"/>
        <v>16</v>
      </c>
      <c r="G53" s="130">
        <v>3</v>
      </c>
      <c r="H53" s="130">
        <v>3</v>
      </c>
      <c r="I53" s="129">
        <v>3</v>
      </c>
      <c r="J53" s="129">
        <v>3</v>
      </c>
      <c r="K53" s="129">
        <v>1</v>
      </c>
      <c r="L53" s="129">
        <v>3</v>
      </c>
      <c r="M53" s="110" t="s">
        <v>19</v>
      </c>
      <c r="N53" s="119"/>
    </row>
    <row r="54" spans="1:15" ht="15" customHeight="1">
      <c r="A54" s="8"/>
      <c r="B54" s="18"/>
      <c r="C54" s="28" t="s">
        <v>30</v>
      </c>
      <c r="D54" s="119"/>
      <c r="E54" s="119"/>
      <c r="F54" s="71">
        <f t="shared" si="8"/>
        <v>17</v>
      </c>
      <c r="G54" s="130">
        <v>2</v>
      </c>
      <c r="H54" s="130">
        <v>4</v>
      </c>
      <c r="I54" s="129">
        <v>2</v>
      </c>
      <c r="J54" s="129">
        <v>3</v>
      </c>
      <c r="K54" s="129">
        <v>4</v>
      </c>
      <c r="L54" s="129">
        <v>2</v>
      </c>
      <c r="M54" s="110" t="s">
        <v>19</v>
      </c>
      <c r="N54" s="119"/>
    </row>
    <row r="55" spans="1:15" ht="15" customHeight="1">
      <c r="A55" s="8"/>
      <c r="B55" s="18"/>
      <c r="C55" s="28" t="s">
        <v>33</v>
      </c>
      <c r="D55" s="119"/>
      <c r="E55" s="119"/>
      <c r="F55" s="71">
        <f t="shared" si="8"/>
        <v>265</v>
      </c>
      <c r="G55" s="129">
        <v>44</v>
      </c>
      <c r="H55" s="129">
        <v>39</v>
      </c>
      <c r="I55" s="129">
        <v>38</v>
      </c>
      <c r="J55" s="129">
        <v>44</v>
      </c>
      <c r="K55" s="129">
        <v>49</v>
      </c>
      <c r="L55" s="129">
        <v>51</v>
      </c>
      <c r="M55" s="110" t="s">
        <v>19</v>
      </c>
      <c r="N55" s="119"/>
    </row>
    <row r="56" spans="1:15" ht="15" customHeight="1">
      <c r="A56" s="8"/>
      <c r="B56" s="18"/>
      <c r="C56" s="28" t="s">
        <v>34</v>
      </c>
      <c r="D56" s="119"/>
      <c r="E56" s="119"/>
      <c r="F56" s="71">
        <f t="shared" si="8"/>
        <v>29</v>
      </c>
      <c r="G56" s="129">
        <v>4</v>
      </c>
      <c r="H56" s="129">
        <v>2</v>
      </c>
      <c r="I56" s="129">
        <v>9</v>
      </c>
      <c r="J56" s="129">
        <v>3</v>
      </c>
      <c r="K56" s="129">
        <v>6</v>
      </c>
      <c r="L56" s="129">
        <v>5</v>
      </c>
      <c r="M56" s="110" t="s">
        <v>19</v>
      </c>
      <c r="N56" s="119"/>
    </row>
    <row r="57" spans="1:15" ht="15" customHeight="1">
      <c r="A57" s="8"/>
      <c r="B57" s="18"/>
      <c r="C57" s="28" t="s">
        <v>35</v>
      </c>
      <c r="D57" s="119"/>
      <c r="E57" s="119"/>
      <c r="F57" s="71">
        <f t="shared" si="8"/>
        <v>532</v>
      </c>
      <c r="G57" s="129">
        <v>78</v>
      </c>
      <c r="H57" s="129">
        <v>84</v>
      </c>
      <c r="I57" s="129">
        <v>85</v>
      </c>
      <c r="J57" s="129">
        <v>85</v>
      </c>
      <c r="K57" s="129">
        <v>101</v>
      </c>
      <c r="L57" s="129">
        <v>99</v>
      </c>
      <c r="M57" s="110" t="s">
        <v>19</v>
      </c>
      <c r="N57" s="119"/>
    </row>
    <row r="58" spans="1:15" ht="15" customHeight="1">
      <c r="A58" s="9"/>
      <c r="B58" s="20"/>
      <c r="C58" s="33" t="s">
        <v>24</v>
      </c>
      <c r="D58" s="125"/>
      <c r="E58" s="125"/>
      <c r="F58" s="72">
        <f t="shared" si="8"/>
        <v>457</v>
      </c>
      <c r="G58" s="131">
        <v>68</v>
      </c>
      <c r="H58" s="131">
        <v>59</v>
      </c>
      <c r="I58" s="131">
        <v>76</v>
      </c>
      <c r="J58" s="131">
        <v>72</v>
      </c>
      <c r="K58" s="131">
        <v>92</v>
      </c>
      <c r="L58" s="131">
        <v>90</v>
      </c>
      <c r="M58" s="111" t="s">
        <v>19</v>
      </c>
      <c r="N58" s="123"/>
    </row>
    <row r="59" spans="1:15" ht="15" customHeight="1">
      <c r="A59" s="3"/>
      <c r="C59" s="34"/>
      <c r="F59" s="74"/>
      <c r="G59" s="74"/>
      <c r="H59" s="74"/>
      <c r="I59" s="74"/>
      <c r="J59" s="74"/>
      <c r="K59" s="74"/>
      <c r="L59" s="74"/>
      <c r="M59" s="113"/>
    </row>
    <row r="60" spans="1:15" ht="15" customHeight="1">
      <c r="A60" s="3"/>
      <c r="F60" s="74"/>
      <c r="G60" s="74"/>
      <c r="H60" s="74"/>
      <c r="I60" s="74"/>
      <c r="J60" s="74"/>
      <c r="K60" s="74"/>
      <c r="L60" s="74"/>
    </row>
    <row r="61" spans="1:15" ht="15" customHeight="1">
      <c r="A61" s="10" t="s">
        <v>61</v>
      </c>
    </row>
    <row r="62" spans="1:15" ht="15" customHeight="1">
      <c r="A62" s="10" t="s">
        <v>54</v>
      </c>
    </row>
    <row r="63" spans="1:15" ht="15" customHeight="1">
      <c r="A63" s="10" t="s">
        <v>62</v>
      </c>
    </row>
    <row r="64" spans="1:15" ht="15" customHeight="1">
      <c r="A64" s="10" t="s">
        <v>55</v>
      </c>
    </row>
  </sheetData>
  <mergeCells count="11">
    <mergeCell ref="F3:M3"/>
    <mergeCell ref="B17:C17"/>
    <mergeCell ref="B33:C33"/>
    <mergeCell ref="B42:C42"/>
    <mergeCell ref="B43:C43"/>
    <mergeCell ref="B46:C46"/>
    <mergeCell ref="B47:C47"/>
    <mergeCell ref="A3:C4"/>
    <mergeCell ref="D3:D4"/>
    <mergeCell ref="E3:E4"/>
    <mergeCell ref="N3:N4"/>
  </mergeCells>
  <phoneticPr fontId="1"/>
  <printOptions horizontalCentered="1"/>
  <pageMargins left="0.31496062992125984" right="0.19685039370078741" top="0.74803149606299213" bottom="0.74803149606299213" header="0.51181102362204722" footer="0.51181102362204722"/>
  <pageSetup paperSize="9" scale="85" fitToWidth="1" fitToHeight="1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3"/>
  <sheetViews>
    <sheetView workbookViewId="0">
      <pane ySplit="4" topLeftCell="A35" activePane="bottomLeft" state="frozen"/>
      <selection pane="bottomLeft" activeCell="H49" sqref="H49"/>
    </sheetView>
  </sheetViews>
  <sheetFormatPr defaultRowHeight="13"/>
  <cols>
    <col min="1" max="2" width="3.125" style="1" customWidth="1"/>
    <col min="3" max="3" width="18.12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6" t="s">
        <v>47</v>
      </c>
      <c r="B29" s="15"/>
      <c r="C29" s="25"/>
      <c r="D29" s="36">
        <v>22</v>
      </c>
      <c r="E29" s="36">
        <v>159</v>
      </c>
      <c r="F29" s="62">
        <v>1425</v>
      </c>
      <c r="G29" s="78">
        <v>15</v>
      </c>
      <c r="H29" s="78">
        <v>215</v>
      </c>
      <c r="I29" s="78">
        <v>267</v>
      </c>
      <c r="J29" s="98">
        <v>285</v>
      </c>
      <c r="K29" s="98">
        <v>319</v>
      </c>
      <c r="L29" s="98">
        <v>324</v>
      </c>
      <c r="M29" s="107" t="s">
        <v>19</v>
      </c>
      <c r="N29" s="116">
        <v>1883</v>
      </c>
    </row>
    <row r="30" spans="1:14" ht="15" customHeight="1">
      <c r="A30" s="7" t="s">
        <v>48</v>
      </c>
      <c r="B30" s="16"/>
      <c r="C30" s="26" t="s">
        <v>50</v>
      </c>
      <c r="D30" s="37">
        <v>18</v>
      </c>
      <c r="E30" s="37">
        <v>160</v>
      </c>
      <c r="F30" s="62">
        <v>1369</v>
      </c>
      <c r="G30" s="79">
        <v>17</v>
      </c>
      <c r="H30" s="79">
        <v>196</v>
      </c>
      <c r="I30" s="79">
        <v>261</v>
      </c>
      <c r="J30" s="79">
        <v>289</v>
      </c>
      <c r="K30" s="79">
        <v>285</v>
      </c>
      <c r="L30" s="79">
        <v>321</v>
      </c>
      <c r="M30" s="108" t="s">
        <v>19</v>
      </c>
      <c r="N30" s="117">
        <v>1784</v>
      </c>
    </row>
    <row r="31" spans="1:14" ht="15" customHeight="1">
      <c r="A31" s="7" t="s">
        <v>38</v>
      </c>
      <c r="B31" s="16"/>
      <c r="C31" s="26" t="s">
        <v>50</v>
      </c>
      <c r="D31" s="38">
        <f>D32+D41+D42+D45+D46</f>
        <v>18</v>
      </c>
      <c r="E31" s="51">
        <f>E32+E41+E45</f>
        <v>169</v>
      </c>
      <c r="F31" s="64">
        <f>F32+F41+F42+F45+F46</f>
        <v>1292</v>
      </c>
      <c r="G31" s="81">
        <f>G32+G41+G42+G45+G46</f>
        <v>18</v>
      </c>
      <c r="H31" s="92">
        <f>H32+H41+H42+H45+H46</f>
        <v>189</v>
      </c>
      <c r="I31" s="92">
        <f>I32+I41+I42+I45+I46</f>
        <v>223</v>
      </c>
      <c r="J31" s="92">
        <f>J32+J42+J45+J46</f>
        <v>282</v>
      </c>
      <c r="K31" s="92">
        <f>K32+K42+K45+K46</f>
        <v>286</v>
      </c>
      <c r="L31" s="92">
        <f>L32+L42+L45+L46</f>
        <v>290</v>
      </c>
      <c r="M31" s="108" t="s">
        <v>19</v>
      </c>
      <c r="N31" s="117">
        <v>1605</v>
      </c>
    </row>
    <row r="32" spans="1:14" ht="15" customHeight="1">
      <c r="A32" s="8"/>
      <c r="B32" s="17" t="s">
        <v>51</v>
      </c>
      <c r="C32" s="17"/>
      <c r="D32" s="39">
        <f t="shared" ref="D32:L32" si="3">SUM(D33:D40)</f>
        <v>12</v>
      </c>
      <c r="E32" s="52">
        <f t="shared" si="3"/>
        <v>129</v>
      </c>
      <c r="F32" s="65">
        <f t="shared" si="3"/>
        <v>1093</v>
      </c>
      <c r="G32" s="82">
        <f t="shared" si="3"/>
        <v>15</v>
      </c>
      <c r="H32" s="93">
        <f t="shared" si="3"/>
        <v>149</v>
      </c>
      <c r="I32" s="93">
        <f t="shared" si="3"/>
        <v>182</v>
      </c>
      <c r="J32" s="93">
        <f t="shared" si="3"/>
        <v>245</v>
      </c>
      <c r="K32" s="93">
        <f t="shared" si="3"/>
        <v>251</v>
      </c>
      <c r="L32" s="93">
        <f t="shared" si="3"/>
        <v>251</v>
      </c>
      <c r="M32" s="109" t="s">
        <v>19</v>
      </c>
      <c r="N32" s="119"/>
    </row>
    <row r="33" spans="1:14" ht="15" customHeight="1">
      <c r="A33" s="8"/>
      <c r="B33" s="18"/>
      <c r="C33" s="27" t="s">
        <v>27</v>
      </c>
      <c r="D33" s="119">
        <v>1</v>
      </c>
      <c r="E33" s="132">
        <v>17</v>
      </c>
      <c r="F33" s="71">
        <f t="shared" ref="F33:F40" si="4">SUM(G33:M33)</f>
        <v>154</v>
      </c>
      <c r="G33" s="129">
        <v>0</v>
      </c>
      <c r="H33" s="129">
        <v>21</v>
      </c>
      <c r="I33" s="129">
        <v>26</v>
      </c>
      <c r="J33" s="129">
        <v>39</v>
      </c>
      <c r="K33" s="129">
        <v>37</v>
      </c>
      <c r="L33" s="129">
        <v>31</v>
      </c>
      <c r="M33" s="110" t="s">
        <v>19</v>
      </c>
      <c r="N33" s="119"/>
    </row>
    <row r="34" spans="1:14" ht="15" customHeight="1">
      <c r="A34" s="8"/>
      <c r="B34" s="18"/>
      <c r="C34" s="27" t="s">
        <v>28</v>
      </c>
      <c r="D34" s="119">
        <v>1</v>
      </c>
      <c r="E34" s="132">
        <v>3</v>
      </c>
      <c r="F34" s="71">
        <f t="shared" si="4"/>
        <v>13</v>
      </c>
      <c r="G34" s="130">
        <v>0</v>
      </c>
      <c r="H34" s="129">
        <v>3</v>
      </c>
      <c r="I34" s="129">
        <v>1</v>
      </c>
      <c r="J34" s="129">
        <v>2</v>
      </c>
      <c r="K34" s="129">
        <v>2</v>
      </c>
      <c r="L34" s="129">
        <v>5</v>
      </c>
      <c r="M34" s="110" t="s">
        <v>19</v>
      </c>
      <c r="N34" s="119"/>
    </row>
    <row r="35" spans="1:14" ht="15" customHeight="1">
      <c r="A35" s="8"/>
      <c r="B35" s="18"/>
      <c r="C35" s="27" t="s">
        <v>10</v>
      </c>
      <c r="D35" s="119">
        <v>1</v>
      </c>
      <c r="E35" s="133">
        <v>3</v>
      </c>
      <c r="F35" s="71">
        <f t="shared" si="4"/>
        <v>14</v>
      </c>
      <c r="G35" s="130">
        <v>0</v>
      </c>
      <c r="H35" s="130">
        <v>2</v>
      </c>
      <c r="I35" s="129">
        <v>3</v>
      </c>
      <c r="J35" s="129">
        <v>1</v>
      </c>
      <c r="K35" s="129">
        <v>3</v>
      </c>
      <c r="L35" s="129">
        <v>5</v>
      </c>
      <c r="M35" s="110" t="s">
        <v>19</v>
      </c>
      <c r="N35" s="119"/>
    </row>
    <row r="36" spans="1:14" ht="15" customHeight="1">
      <c r="A36" s="8"/>
      <c r="B36" s="18"/>
      <c r="C36" s="27" t="s">
        <v>30</v>
      </c>
      <c r="D36" s="119">
        <v>1</v>
      </c>
      <c r="E36" s="133">
        <v>3</v>
      </c>
      <c r="F36" s="71">
        <f t="shared" si="4"/>
        <v>13</v>
      </c>
      <c r="G36" s="130">
        <v>1</v>
      </c>
      <c r="H36" s="130">
        <v>1</v>
      </c>
      <c r="I36" s="129">
        <v>4</v>
      </c>
      <c r="J36" s="129">
        <v>4</v>
      </c>
      <c r="K36" s="129">
        <v>3</v>
      </c>
      <c r="L36" s="129">
        <v>0</v>
      </c>
      <c r="M36" s="110" t="s">
        <v>19</v>
      </c>
      <c r="N36" s="119"/>
    </row>
    <row r="37" spans="1:14" ht="15" customHeight="1">
      <c r="A37" s="8"/>
      <c r="B37" s="18"/>
      <c r="C37" s="27" t="s">
        <v>33</v>
      </c>
      <c r="D37" s="119">
        <v>2</v>
      </c>
      <c r="E37" s="133">
        <v>25</v>
      </c>
      <c r="F37" s="71">
        <f t="shared" si="4"/>
        <v>206</v>
      </c>
      <c r="G37" s="129">
        <v>3</v>
      </c>
      <c r="H37" s="129">
        <v>28</v>
      </c>
      <c r="I37" s="129">
        <v>38</v>
      </c>
      <c r="J37" s="129">
        <v>46</v>
      </c>
      <c r="K37" s="129">
        <v>49</v>
      </c>
      <c r="L37" s="129">
        <v>42</v>
      </c>
      <c r="M37" s="110" t="s">
        <v>19</v>
      </c>
      <c r="N37" s="119"/>
    </row>
    <row r="38" spans="1:14" ht="15" customHeight="1">
      <c r="A38" s="8"/>
      <c r="B38" s="18"/>
      <c r="C38" s="27" t="s">
        <v>34</v>
      </c>
      <c r="D38" s="119">
        <v>1</v>
      </c>
      <c r="E38" s="133">
        <v>4</v>
      </c>
      <c r="F38" s="71">
        <f t="shared" si="4"/>
        <v>30</v>
      </c>
      <c r="G38" s="129">
        <v>0</v>
      </c>
      <c r="H38" s="129">
        <v>8</v>
      </c>
      <c r="I38" s="129">
        <v>5</v>
      </c>
      <c r="J38" s="129">
        <v>6</v>
      </c>
      <c r="K38" s="129">
        <v>6</v>
      </c>
      <c r="L38" s="129">
        <v>5</v>
      </c>
      <c r="M38" s="110" t="s">
        <v>19</v>
      </c>
      <c r="N38" s="119"/>
    </row>
    <row r="39" spans="1:14" ht="15" customHeight="1">
      <c r="A39" s="8"/>
      <c r="B39" s="18"/>
      <c r="C39" s="27" t="s">
        <v>35</v>
      </c>
      <c r="D39" s="119">
        <v>2</v>
      </c>
      <c r="E39" s="133">
        <v>36</v>
      </c>
      <c r="F39" s="71">
        <f t="shared" si="4"/>
        <v>338</v>
      </c>
      <c r="G39" s="129">
        <v>6</v>
      </c>
      <c r="H39" s="129">
        <v>50</v>
      </c>
      <c r="I39" s="129">
        <v>59</v>
      </c>
      <c r="J39" s="129">
        <v>72</v>
      </c>
      <c r="K39" s="129">
        <v>76</v>
      </c>
      <c r="L39" s="129">
        <v>75</v>
      </c>
      <c r="M39" s="110" t="s">
        <v>19</v>
      </c>
      <c r="N39" s="119"/>
    </row>
    <row r="40" spans="1:14" ht="15" customHeight="1">
      <c r="A40" s="8"/>
      <c r="B40" s="18"/>
      <c r="C40" s="28" t="s">
        <v>24</v>
      </c>
      <c r="D40" s="119">
        <v>3</v>
      </c>
      <c r="E40" s="133">
        <v>38</v>
      </c>
      <c r="F40" s="71">
        <f t="shared" si="4"/>
        <v>325</v>
      </c>
      <c r="G40" s="129">
        <v>5</v>
      </c>
      <c r="H40" s="129">
        <v>36</v>
      </c>
      <c r="I40" s="129">
        <v>46</v>
      </c>
      <c r="J40" s="129">
        <v>75</v>
      </c>
      <c r="K40" s="129">
        <v>75</v>
      </c>
      <c r="L40" s="129">
        <v>88</v>
      </c>
      <c r="M40" s="110" t="s">
        <v>19</v>
      </c>
      <c r="N40" s="120"/>
    </row>
    <row r="41" spans="1:14" ht="15" customHeight="1">
      <c r="A41" s="8"/>
      <c r="B41" s="19" t="s">
        <v>36</v>
      </c>
      <c r="C41" s="19"/>
      <c r="D41" s="44">
        <v>1</v>
      </c>
      <c r="E41" s="134">
        <v>14</v>
      </c>
      <c r="F41" s="136">
        <f>SUM(G41:J41)</f>
        <v>45</v>
      </c>
      <c r="G41" s="140">
        <v>2</v>
      </c>
      <c r="H41" s="142">
        <v>22</v>
      </c>
      <c r="I41" s="142">
        <v>17</v>
      </c>
      <c r="J41" s="142">
        <v>4</v>
      </c>
      <c r="K41" s="144" t="s">
        <v>19</v>
      </c>
      <c r="L41" s="144" t="s">
        <v>19</v>
      </c>
      <c r="M41" s="109" t="s">
        <v>19</v>
      </c>
      <c r="N41" s="121"/>
    </row>
    <row r="42" spans="1:14" ht="15" customHeight="1">
      <c r="A42" s="8"/>
      <c r="B42" s="17" t="s">
        <v>37</v>
      </c>
      <c r="C42" s="17"/>
      <c r="D42" s="39">
        <f>D43+D44</f>
        <v>2</v>
      </c>
      <c r="E42" s="55"/>
      <c r="F42" s="137">
        <f>SUM(G42:L42)</f>
        <v>3</v>
      </c>
      <c r="G42" s="141">
        <f t="shared" ref="G42:L42" si="5">SUM(G43:G44)</f>
        <v>0</v>
      </c>
      <c r="H42" s="143">
        <f t="shared" si="5"/>
        <v>1</v>
      </c>
      <c r="I42" s="143">
        <f t="shared" si="5"/>
        <v>0</v>
      </c>
      <c r="J42" s="143">
        <f t="shared" si="5"/>
        <v>1</v>
      </c>
      <c r="K42" s="143">
        <f t="shared" si="5"/>
        <v>1</v>
      </c>
      <c r="L42" s="143">
        <f t="shared" si="5"/>
        <v>0</v>
      </c>
      <c r="M42" s="109" t="s">
        <v>19</v>
      </c>
      <c r="N42" s="121"/>
    </row>
    <row r="43" spans="1:14" ht="15" customHeight="1">
      <c r="A43" s="8"/>
      <c r="B43" s="18"/>
      <c r="C43" s="29" t="s">
        <v>39</v>
      </c>
      <c r="D43" s="119">
        <v>1</v>
      </c>
      <c r="E43" s="127"/>
      <c r="F43" s="138">
        <f>SUM(G43:M43)</f>
        <v>1</v>
      </c>
      <c r="G43" s="129">
        <v>0</v>
      </c>
      <c r="H43" s="129">
        <v>0</v>
      </c>
      <c r="I43" s="129">
        <v>0</v>
      </c>
      <c r="J43" s="129">
        <v>1</v>
      </c>
      <c r="K43" s="129">
        <v>0</v>
      </c>
      <c r="L43" s="129">
        <v>0</v>
      </c>
      <c r="M43" s="110" t="s">
        <v>19</v>
      </c>
      <c r="N43" s="121"/>
    </row>
    <row r="44" spans="1:14" ht="15" customHeight="1">
      <c r="A44" s="8"/>
      <c r="B44" s="20"/>
      <c r="C44" s="30" t="s">
        <v>3</v>
      </c>
      <c r="D44" s="125">
        <v>1</v>
      </c>
      <c r="E44" s="128"/>
      <c r="F44" s="138">
        <f>SUM(G44:M44)</f>
        <v>2</v>
      </c>
      <c r="G44" s="131">
        <v>0</v>
      </c>
      <c r="H44" s="131">
        <v>1</v>
      </c>
      <c r="I44" s="131">
        <v>0</v>
      </c>
      <c r="J44" s="131">
        <v>0</v>
      </c>
      <c r="K44" s="131">
        <v>1</v>
      </c>
      <c r="L44" s="131">
        <v>0</v>
      </c>
      <c r="M44" s="111" t="s">
        <v>19</v>
      </c>
      <c r="N44" s="122"/>
    </row>
    <row r="45" spans="1:14" ht="15" customHeight="1">
      <c r="A45" s="8"/>
      <c r="B45" s="17" t="s">
        <v>25</v>
      </c>
      <c r="C45" s="17"/>
      <c r="D45" s="44">
        <v>2</v>
      </c>
      <c r="E45" s="54">
        <v>26</v>
      </c>
      <c r="F45" s="69">
        <f>SUM(G45:L45)</f>
        <v>149</v>
      </c>
      <c r="G45" s="89">
        <v>1</v>
      </c>
      <c r="H45" s="96">
        <v>17</v>
      </c>
      <c r="I45" s="96">
        <v>24</v>
      </c>
      <c r="J45" s="96">
        <v>36</v>
      </c>
      <c r="K45" s="96">
        <v>34</v>
      </c>
      <c r="L45" s="96">
        <v>37</v>
      </c>
      <c r="M45" s="109" t="s">
        <v>19</v>
      </c>
      <c r="N45" s="122"/>
    </row>
    <row r="46" spans="1:14" ht="15" customHeight="1">
      <c r="A46" s="8"/>
      <c r="B46" s="21" t="s">
        <v>52</v>
      </c>
      <c r="C46" s="31"/>
      <c r="D46" s="39">
        <f>D47+D48</f>
        <v>1</v>
      </c>
      <c r="E46" s="55"/>
      <c r="F46" s="137">
        <f t="shared" ref="F46:L46" si="6">F47+F48</f>
        <v>2</v>
      </c>
      <c r="G46" s="82">
        <f t="shared" si="6"/>
        <v>0</v>
      </c>
      <c r="H46" s="93">
        <f t="shared" si="6"/>
        <v>0</v>
      </c>
      <c r="I46" s="93">
        <f t="shared" si="6"/>
        <v>0</v>
      </c>
      <c r="J46" s="93">
        <f t="shared" si="6"/>
        <v>0</v>
      </c>
      <c r="K46" s="93">
        <f t="shared" si="6"/>
        <v>0</v>
      </c>
      <c r="L46" s="93">
        <f t="shared" si="6"/>
        <v>2</v>
      </c>
      <c r="M46" s="109" t="s">
        <v>19</v>
      </c>
      <c r="N46" s="121"/>
    </row>
    <row r="47" spans="1:14" ht="15" customHeight="1">
      <c r="A47" s="8"/>
      <c r="B47" s="18"/>
      <c r="C47" s="29" t="s">
        <v>39</v>
      </c>
      <c r="D47" s="119">
        <v>0</v>
      </c>
      <c r="E47" s="127"/>
      <c r="F47" s="71">
        <f>SUM(G47:M47)</f>
        <v>0</v>
      </c>
      <c r="G47" s="129"/>
      <c r="H47" s="129"/>
      <c r="I47" s="129"/>
      <c r="J47" s="129"/>
      <c r="K47" s="129"/>
      <c r="L47" s="129"/>
      <c r="M47" s="110" t="s">
        <v>19</v>
      </c>
      <c r="N47" s="121"/>
    </row>
    <row r="48" spans="1:14" ht="15" customHeight="1">
      <c r="A48" s="8"/>
      <c r="B48" s="20"/>
      <c r="C48" s="30" t="s">
        <v>3</v>
      </c>
      <c r="D48" s="125">
        <v>1</v>
      </c>
      <c r="E48" s="128"/>
      <c r="F48" s="72">
        <f>SUM(G48:M48)</f>
        <v>2</v>
      </c>
      <c r="G48" s="131"/>
      <c r="H48" s="131"/>
      <c r="I48" s="131"/>
      <c r="J48" s="131"/>
      <c r="K48" s="131"/>
      <c r="L48" s="131">
        <v>2</v>
      </c>
      <c r="M48" s="111" t="s">
        <v>19</v>
      </c>
      <c r="N48" s="121"/>
    </row>
    <row r="49" spans="1:15" ht="15" customHeight="1">
      <c r="A49" s="7" t="s">
        <v>60</v>
      </c>
      <c r="B49" s="16"/>
      <c r="C49" s="32" t="s">
        <v>53</v>
      </c>
      <c r="D49" s="37">
        <f t="shared" ref="D49:L49" si="7">SUM(D50:D57)</f>
        <v>0</v>
      </c>
      <c r="E49" s="37">
        <f t="shared" si="7"/>
        <v>0</v>
      </c>
      <c r="F49" s="139">
        <f t="shared" si="7"/>
        <v>1605</v>
      </c>
      <c r="G49" s="90">
        <f t="shared" si="7"/>
        <v>218</v>
      </c>
      <c r="H49" s="90">
        <f t="shared" si="7"/>
        <v>253</v>
      </c>
      <c r="I49" s="90">
        <f t="shared" si="7"/>
        <v>247</v>
      </c>
      <c r="J49" s="90">
        <f t="shared" si="7"/>
        <v>295</v>
      </c>
      <c r="K49" s="90">
        <f t="shared" si="7"/>
        <v>297</v>
      </c>
      <c r="L49" s="90">
        <f t="shared" si="7"/>
        <v>295</v>
      </c>
      <c r="M49" s="112" t="s">
        <v>19</v>
      </c>
      <c r="N49" s="36"/>
      <c r="O49" s="124"/>
    </row>
    <row r="50" spans="1:15" ht="15" customHeight="1">
      <c r="A50" s="8"/>
      <c r="B50" s="18"/>
      <c r="C50" s="28" t="s">
        <v>27</v>
      </c>
      <c r="D50" s="119"/>
      <c r="E50" s="126"/>
      <c r="F50" s="71">
        <f t="shared" ref="F50:F57" si="8">SUM(G50:M50)</f>
        <v>207</v>
      </c>
      <c r="G50" s="129">
        <v>28</v>
      </c>
      <c r="H50" s="129">
        <v>31</v>
      </c>
      <c r="I50" s="129">
        <v>34</v>
      </c>
      <c r="J50" s="129">
        <v>39</v>
      </c>
      <c r="K50" s="129">
        <v>42</v>
      </c>
      <c r="L50" s="129">
        <v>33</v>
      </c>
      <c r="M50" s="110" t="s">
        <v>19</v>
      </c>
      <c r="N50" s="119"/>
    </row>
    <row r="51" spans="1:15" ht="15" customHeight="1">
      <c r="A51" s="8"/>
      <c r="B51" s="18"/>
      <c r="C51" s="28" t="s">
        <v>28</v>
      </c>
      <c r="D51" s="119"/>
      <c r="E51" s="126"/>
      <c r="F51" s="71">
        <f t="shared" si="8"/>
        <v>18</v>
      </c>
      <c r="G51" s="130">
        <v>2</v>
      </c>
      <c r="H51" s="129">
        <v>5</v>
      </c>
      <c r="I51" s="129">
        <v>1</v>
      </c>
      <c r="J51" s="129">
        <v>2</v>
      </c>
      <c r="K51" s="129">
        <v>3</v>
      </c>
      <c r="L51" s="129">
        <v>5</v>
      </c>
      <c r="M51" s="110"/>
      <c r="N51" s="119"/>
    </row>
    <row r="52" spans="1:15" ht="15" customHeight="1">
      <c r="A52" s="8"/>
      <c r="B52" s="18"/>
      <c r="C52" s="28" t="s">
        <v>10</v>
      </c>
      <c r="D52" s="119"/>
      <c r="E52" s="119"/>
      <c r="F52" s="71">
        <f t="shared" si="8"/>
        <v>20</v>
      </c>
      <c r="G52" s="130">
        <v>3</v>
      </c>
      <c r="H52" s="130">
        <v>3</v>
      </c>
      <c r="I52" s="129">
        <v>3</v>
      </c>
      <c r="J52" s="129">
        <v>1</v>
      </c>
      <c r="K52" s="129">
        <v>4</v>
      </c>
      <c r="L52" s="129">
        <v>6</v>
      </c>
      <c r="M52" s="110" t="s">
        <v>19</v>
      </c>
      <c r="N52" s="119"/>
    </row>
    <row r="53" spans="1:15" ht="15" customHeight="1">
      <c r="A53" s="8"/>
      <c r="B53" s="18"/>
      <c r="C53" s="28" t="s">
        <v>30</v>
      </c>
      <c r="D53" s="119"/>
      <c r="E53" s="119"/>
      <c r="F53" s="71">
        <f t="shared" si="8"/>
        <v>19</v>
      </c>
      <c r="G53" s="130">
        <v>4</v>
      </c>
      <c r="H53" s="130">
        <v>3</v>
      </c>
      <c r="I53" s="129">
        <v>4</v>
      </c>
      <c r="J53" s="129">
        <v>4</v>
      </c>
      <c r="K53" s="129">
        <v>3</v>
      </c>
      <c r="L53" s="129">
        <v>1</v>
      </c>
      <c r="M53" s="110" t="s">
        <v>19</v>
      </c>
      <c r="N53" s="119"/>
    </row>
    <row r="54" spans="1:15" ht="15" customHeight="1">
      <c r="A54" s="8"/>
      <c r="B54" s="18"/>
      <c r="C54" s="28" t="s">
        <v>33</v>
      </c>
      <c r="D54" s="119"/>
      <c r="E54" s="119"/>
      <c r="F54" s="71">
        <f t="shared" si="8"/>
        <v>254</v>
      </c>
      <c r="G54" s="129">
        <v>35</v>
      </c>
      <c r="H54" s="129">
        <v>35</v>
      </c>
      <c r="I54" s="129">
        <v>43</v>
      </c>
      <c r="J54" s="129">
        <v>46</v>
      </c>
      <c r="K54" s="129">
        <v>51</v>
      </c>
      <c r="L54" s="129">
        <v>44</v>
      </c>
      <c r="M54" s="110" t="s">
        <v>19</v>
      </c>
      <c r="N54" s="119"/>
    </row>
    <row r="55" spans="1:15" ht="15" customHeight="1">
      <c r="A55" s="8"/>
      <c r="B55" s="18"/>
      <c r="C55" s="28" t="s">
        <v>34</v>
      </c>
      <c r="D55" s="119"/>
      <c r="E55" s="119"/>
      <c r="F55" s="71">
        <f t="shared" si="8"/>
        <v>32</v>
      </c>
      <c r="G55" s="129">
        <v>2</v>
      </c>
      <c r="H55" s="129">
        <v>10</v>
      </c>
      <c r="I55" s="129">
        <v>3</v>
      </c>
      <c r="J55" s="129">
        <v>7</v>
      </c>
      <c r="K55" s="129">
        <v>5</v>
      </c>
      <c r="L55" s="129">
        <v>5</v>
      </c>
      <c r="M55" s="110" t="s">
        <v>19</v>
      </c>
      <c r="N55" s="119"/>
    </row>
    <row r="56" spans="1:15" ht="15" customHeight="1">
      <c r="A56" s="8"/>
      <c r="B56" s="18"/>
      <c r="C56" s="28" t="s">
        <v>35</v>
      </c>
      <c r="D56" s="119"/>
      <c r="E56" s="119"/>
      <c r="F56" s="71">
        <f t="shared" si="8"/>
        <v>570</v>
      </c>
      <c r="G56" s="129">
        <v>88</v>
      </c>
      <c r="H56" s="129">
        <v>87</v>
      </c>
      <c r="I56" s="129">
        <v>89</v>
      </c>
      <c r="J56" s="129">
        <v>103</v>
      </c>
      <c r="K56" s="129">
        <v>102</v>
      </c>
      <c r="L56" s="129">
        <v>101</v>
      </c>
      <c r="M56" s="110" t="s">
        <v>19</v>
      </c>
      <c r="N56" s="119"/>
    </row>
    <row r="57" spans="1:15" ht="15" customHeight="1">
      <c r="A57" s="9"/>
      <c r="B57" s="20"/>
      <c r="C57" s="33" t="s">
        <v>24</v>
      </c>
      <c r="D57" s="125"/>
      <c r="E57" s="125"/>
      <c r="F57" s="72">
        <f t="shared" si="8"/>
        <v>485</v>
      </c>
      <c r="G57" s="131">
        <v>56</v>
      </c>
      <c r="H57" s="131">
        <v>79</v>
      </c>
      <c r="I57" s="131">
        <v>70</v>
      </c>
      <c r="J57" s="131">
        <v>93</v>
      </c>
      <c r="K57" s="131">
        <v>87</v>
      </c>
      <c r="L57" s="131">
        <v>100</v>
      </c>
      <c r="M57" s="111" t="s">
        <v>19</v>
      </c>
      <c r="N57" s="123"/>
    </row>
    <row r="58" spans="1:15" ht="15" customHeight="1">
      <c r="A58" s="3"/>
      <c r="C58" s="34"/>
      <c r="F58" s="74"/>
      <c r="G58" s="74"/>
      <c r="H58" s="74"/>
      <c r="I58" s="74"/>
      <c r="J58" s="74"/>
      <c r="K58" s="74"/>
      <c r="L58" s="74"/>
      <c r="M58" s="113"/>
    </row>
    <row r="59" spans="1:15" ht="15" customHeight="1">
      <c r="A59" s="3"/>
      <c r="F59" s="74"/>
      <c r="G59" s="74"/>
      <c r="H59" s="74"/>
      <c r="I59" s="74"/>
      <c r="J59" s="74"/>
      <c r="K59" s="74"/>
      <c r="L59" s="74"/>
    </row>
    <row r="60" spans="1:15" ht="15" customHeight="1">
      <c r="A60" s="10" t="s">
        <v>15</v>
      </c>
    </row>
    <row r="61" spans="1:15" ht="15" customHeight="1">
      <c r="A61" s="10" t="s">
        <v>54</v>
      </c>
    </row>
    <row r="62" spans="1:15" ht="15" customHeight="1">
      <c r="A62" s="10" t="s">
        <v>1</v>
      </c>
    </row>
    <row r="63" spans="1:15" ht="15" customHeight="1">
      <c r="A63" s="10" t="s">
        <v>55</v>
      </c>
    </row>
  </sheetData>
  <mergeCells count="11">
    <mergeCell ref="F3:M3"/>
    <mergeCell ref="B17:C17"/>
    <mergeCell ref="B32:C32"/>
    <mergeCell ref="B41:C41"/>
    <mergeCell ref="B42:C42"/>
    <mergeCell ref="B45:C45"/>
    <mergeCell ref="B46:C46"/>
    <mergeCell ref="A3:C4"/>
    <mergeCell ref="D3:D4"/>
    <mergeCell ref="E3:E4"/>
    <mergeCell ref="N3:N4"/>
  </mergeCells>
  <phoneticPr fontId="1"/>
  <pageMargins left="0.31496062992125984" right="0.19685039370078741" top="0.74803149606299213" bottom="0.74803149606299213" header="0.51181102362204722" footer="0.51181102362204722"/>
  <pageSetup paperSize="9" scale="90" fitToWidth="1" fitToHeight="1" orientation="portrait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62"/>
  <sheetViews>
    <sheetView topLeftCell="A26" workbookViewId="0">
      <selection activeCell="N31" sqref="N31"/>
    </sheetView>
  </sheetViews>
  <sheetFormatPr defaultRowHeight="13"/>
  <cols>
    <col min="1" max="2" width="3.125" style="1" customWidth="1"/>
    <col min="3" max="3" width="10.87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6" t="s">
        <v>47</v>
      </c>
      <c r="B29" s="15"/>
      <c r="C29" s="25"/>
      <c r="D29" s="36">
        <v>22</v>
      </c>
      <c r="E29" s="36">
        <v>159</v>
      </c>
      <c r="F29" s="62">
        <v>1425</v>
      </c>
      <c r="G29" s="78">
        <v>15</v>
      </c>
      <c r="H29" s="78">
        <v>215</v>
      </c>
      <c r="I29" s="78">
        <v>267</v>
      </c>
      <c r="J29" s="98">
        <v>285</v>
      </c>
      <c r="K29" s="98">
        <v>319</v>
      </c>
      <c r="L29" s="98">
        <v>324</v>
      </c>
      <c r="M29" s="107" t="s">
        <v>19</v>
      </c>
      <c r="N29" s="116">
        <v>1883</v>
      </c>
    </row>
    <row r="30" spans="1:14" ht="15" customHeight="1">
      <c r="A30" s="7" t="s">
        <v>48</v>
      </c>
      <c r="B30" s="16"/>
      <c r="C30" s="26" t="s">
        <v>50</v>
      </c>
      <c r="D30" s="147">
        <f>D31+D40+D41+D44+D45</f>
        <v>18</v>
      </c>
      <c r="E30" s="147">
        <f>E31+E40+E44</f>
        <v>160</v>
      </c>
      <c r="F30" s="139">
        <f>F31+F40+F41+F44+F45</f>
        <v>1369</v>
      </c>
      <c r="G30" s="92">
        <f>G31+G40+G41+G44+G45</f>
        <v>17</v>
      </c>
      <c r="H30" s="92">
        <f>H31+H40+H41+H44+H45</f>
        <v>196</v>
      </c>
      <c r="I30" s="92">
        <f>I31+I40+I41+I44+I45</f>
        <v>261</v>
      </c>
      <c r="J30" s="92">
        <f>J31+J41+J44+J45</f>
        <v>289</v>
      </c>
      <c r="K30" s="92">
        <f>K31+K41+K44+K45</f>
        <v>285</v>
      </c>
      <c r="L30" s="92">
        <f>L31+L41+L44+L45</f>
        <v>321</v>
      </c>
      <c r="M30" s="108" t="s">
        <v>19</v>
      </c>
      <c r="N30" s="117">
        <v>1701</v>
      </c>
    </row>
    <row r="31" spans="1:14" ht="15" customHeight="1">
      <c r="A31" s="8"/>
      <c r="B31" s="145" t="s">
        <v>51</v>
      </c>
      <c r="C31" s="145"/>
      <c r="D31" s="148">
        <f t="shared" ref="D31:L31" si="3">SUM(D32:D39)</f>
        <v>12</v>
      </c>
      <c r="E31" s="148">
        <f t="shared" si="3"/>
        <v>128</v>
      </c>
      <c r="F31" s="151">
        <f t="shared" si="3"/>
        <v>1184</v>
      </c>
      <c r="G31" s="153">
        <f t="shared" si="3"/>
        <v>12</v>
      </c>
      <c r="H31" s="153">
        <f t="shared" si="3"/>
        <v>161</v>
      </c>
      <c r="I31" s="153">
        <f t="shared" si="3"/>
        <v>220</v>
      </c>
      <c r="J31" s="153">
        <f t="shared" si="3"/>
        <v>255</v>
      </c>
      <c r="K31" s="153">
        <f t="shared" si="3"/>
        <v>248</v>
      </c>
      <c r="L31" s="153">
        <f t="shared" si="3"/>
        <v>288</v>
      </c>
      <c r="M31" s="109" t="s">
        <v>19</v>
      </c>
      <c r="N31" s="119"/>
    </row>
    <row r="32" spans="1:14" ht="15" customHeight="1">
      <c r="A32" s="8"/>
      <c r="B32" s="18"/>
      <c r="C32" s="27" t="s">
        <v>27</v>
      </c>
      <c r="D32" s="119">
        <v>1</v>
      </c>
      <c r="E32" s="132">
        <v>18</v>
      </c>
      <c r="F32" s="138">
        <f t="shared" ref="F32:F39" si="4">SUM(G32:M32)</f>
        <v>163</v>
      </c>
      <c r="G32" s="129">
        <v>1</v>
      </c>
      <c r="H32" s="129">
        <v>24</v>
      </c>
      <c r="I32" s="129">
        <v>31</v>
      </c>
      <c r="J32" s="129">
        <v>41</v>
      </c>
      <c r="K32" s="129">
        <v>31</v>
      </c>
      <c r="L32" s="129">
        <v>35</v>
      </c>
      <c r="M32" s="110" t="s">
        <v>19</v>
      </c>
      <c r="N32" s="119"/>
    </row>
    <row r="33" spans="1:14" ht="15" customHeight="1">
      <c r="A33" s="8"/>
      <c r="B33" s="18"/>
      <c r="C33" s="27" t="s">
        <v>28</v>
      </c>
      <c r="D33" s="119">
        <v>1</v>
      </c>
      <c r="E33" s="132">
        <v>3</v>
      </c>
      <c r="F33" s="138">
        <f t="shared" si="4"/>
        <v>13</v>
      </c>
      <c r="G33" s="130">
        <v>0</v>
      </c>
      <c r="H33" s="129">
        <v>1</v>
      </c>
      <c r="I33" s="129">
        <v>2</v>
      </c>
      <c r="J33" s="129">
        <v>2</v>
      </c>
      <c r="K33" s="129">
        <v>5</v>
      </c>
      <c r="L33" s="129">
        <v>3</v>
      </c>
      <c r="M33" s="110" t="s">
        <v>19</v>
      </c>
      <c r="N33" s="119"/>
    </row>
    <row r="34" spans="1:14" ht="15" customHeight="1">
      <c r="A34" s="8"/>
      <c r="B34" s="18"/>
      <c r="C34" s="27" t="s">
        <v>10</v>
      </c>
      <c r="D34" s="119">
        <v>1</v>
      </c>
      <c r="E34" s="133">
        <v>3</v>
      </c>
      <c r="F34" s="138">
        <f t="shared" si="4"/>
        <v>14</v>
      </c>
      <c r="G34" s="130">
        <v>1</v>
      </c>
      <c r="H34" s="130">
        <v>3</v>
      </c>
      <c r="I34" s="129">
        <v>1</v>
      </c>
      <c r="J34" s="129">
        <v>3</v>
      </c>
      <c r="K34" s="129">
        <v>5</v>
      </c>
      <c r="L34" s="129">
        <v>1</v>
      </c>
      <c r="M34" s="110" t="s">
        <v>19</v>
      </c>
      <c r="N34" s="119"/>
    </row>
    <row r="35" spans="1:14" ht="15" customHeight="1">
      <c r="A35" s="8"/>
      <c r="B35" s="18"/>
      <c r="C35" s="27" t="s">
        <v>30</v>
      </c>
      <c r="D35" s="119">
        <v>1</v>
      </c>
      <c r="E35" s="133">
        <v>3</v>
      </c>
      <c r="F35" s="138">
        <f t="shared" si="4"/>
        <v>12</v>
      </c>
      <c r="G35" s="130">
        <v>0</v>
      </c>
      <c r="H35" s="130">
        <v>2</v>
      </c>
      <c r="I35" s="129">
        <v>4</v>
      </c>
      <c r="J35" s="129">
        <v>3</v>
      </c>
      <c r="K35" s="129">
        <v>1</v>
      </c>
      <c r="L35" s="129">
        <v>2</v>
      </c>
      <c r="M35" s="110" t="s">
        <v>19</v>
      </c>
      <c r="N35" s="119"/>
    </row>
    <row r="36" spans="1:14" ht="15" customHeight="1">
      <c r="A36" s="8"/>
      <c r="B36" s="18"/>
      <c r="C36" s="27" t="s">
        <v>33</v>
      </c>
      <c r="D36" s="119">
        <v>2</v>
      </c>
      <c r="E36" s="133">
        <v>24</v>
      </c>
      <c r="F36" s="138">
        <f t="shared" si="4"/>
        <v>238</v>
      </c>
      <c r="G36" s="129">
        <v>3</v>
      </c>
      <c r="H36" s="129">
        <v>39</v>
      </c>
      <c r="I36" s="129">
        <v>45</v>
      </c>
      <c r="J36" s="129">
        <v>52</v>
      </c>
      <c r="K36" s="129">
        <v>44</v>
      </c>
      <c r="L36" s="129">
        <v>55</v>
      </c>
      <c r="M36" s="110" t="s">
        <v>19</v>
      </c>
      <c r="N36" s="119"/>
    </row>
    <row r="37" spans="1:14" ht="15" customHeight="1">
      <c r="A37" s="8"/>
      <c r="B37" s="18"/>
      <c r="C37" s="27" t="s">
        <v>34</v>
      </c>
      <c r="D37" s="119">
        <v>1</v>
      </c>
      <c r="E37" s="133">
        <v>4</v>
      </c>
      <c r="F37" s="138">
        <f t="shared" si="4"/>
        <v>33</v>
      </c>
      <c r="G37" s="129">
        <v>1</v>
      </c>
      <c r="H37" s="129">
        <v>5</v>
      </c>
      <c r="I37" s="129">
        <v>6</v>
      </c>
      <c r="J37" s="129">
        <v>5</v>
      </c>
      <c r="K37" s="129">
        <v>5</v>
      </c>
      <c r="L37" s="129">
        <v>11</v>
      </c>
      <c r="M37" s="110" t="s">
        <v>19</v>
      </c>
      <c r="N37" s="119"/>
    </row>
    <row r="38" spans="1:14" ht="15" customHeight="1">
      <c r="A38" s="8"/>
      <c r="B38" s="18"/>
      <c r="C38" s="27" t="s">
        <v>35</v>
      </c>
      <c r="D38" s="119">
        <v>2</v>
      </c>
      <c r="E38" s="133">
        <v>37</v>
      </c>
      <c r="F38" s="138">
        <f t="shared" si="4"/>
        <v>346</v>
      </c>
      <c r="G38" s="129">
        <v>4</v>
      </c>
      <c r="H38" s="129">
        <v>43</v>
      </c>
      <c r="I38" s="129">
        <v>66</v>
      </c>
      <c r="J38" s="129">
        <v>74</v>
      </c>
      <c r="K38" s="129">
        <v>74</v>
      </c>
      <c r="L38" s="129">
        <v>85</v>
      </c>
      <c r="M38" s="110" t="s">
        <v>19</v>
      </c>
      <c r="N38" s="119"/>
    </row>
    <row r="39" spans="1:14" ht="15" customHeight="1">
      <c r="A39" s="8"/>
      <c r="B39" s="18"/>
      <c r="C39" s="28" t="s">
        <v>24</v>
      </c>
      <c r="D39" s="119">
        <v>3</v>
      </c>
      <c r="E39" s="133">
        <v>36</v>
      </c>
      <c r="F39" s="138">
        <f t="shared" si="4"/>
        <v>365</v>
      </c>
      <c r="G39" s="129">
        <v>2</v>
      </c>
      <c r="H39" s="129">
        <v>44</v>
      </c>
      <c r="I39" s="129">
        <v>65</v>
      </c>
      <c r="J39" s="129">
        <v>75</v>
      </c>
      <c r="K39" s="129">
        <v>83</v>
      </c>
      <c r="L39" s="129">
        <v>96</v>
      </c>
      <c r="M39" s="110" t="s">
        <v>19</v>
      </c>
      <c r="N39" s="120"/>
    </row>
    <row r="40" spans="1:14" ht="15" customHeight="1">
      <c r="A40" s="8"/>
      <c r="B40" s="146" t="s">
        <v>36</v>
      </c>
      <c r="C40" s="146"/>
      <c r="D40" s="149">
        <v>1</v>
      </c>
      <c r="E40" s="149">
        <v>17</v>
      </c>
      <c r="F40" s="151">
        <f>SUM(G40:I40)</f>
        <v>42</v>
      </c>
      <c r="G40" s="154">
        <v>3</v>
      </c>
      <c r="H40" s="154">
        <v>19</v>
      </c>
      <c r="I40" s="154">
        <v>20</v>
      </c>
      <c r="J40" s="155" t="s">
        <v>19</v>
      </c>
      <c r="K40" s="155" t="s">
        <v>19</v>
      </c>
      <c r="L40" s="155" t="s">
        <v>19</v>
      </c>
      <c r="M40" s="109" t="s">
        <v>19</v>
      </c>
      <c r="N40" s="121"/>
    </row>
    <row r="41" spans="1:14" ht="15" customHeight="1">
      <c r="A41" s="8"/>
      <c r="B41" s="145" t="s">
        <v>37</v>
      </c>
      <c r="C41" s="145"/>
      <c r="D41" s="148">
        <f>D42+D43</f>
        <v>0</v>
      </c>
      <c r="E41" s="150"/>
      <c r="F41" s="151">
        <f>SUM(G41:L41)</f>
        <v>0</v>
      </c>
      <c r="G41" s="153">
        <f t="shared" ref="G41:L41" si="5">SUM(G42:G43)</f>
        <v>0</v>
      </c>
      <c r="H41" s="153">
        <f t="shared" si="5"/>
        <v>0</v>
      </c>
      <c r="I41" s="153">
        <f t="shared" si="5"/>
        <v>0</v>
      </c>
      <c r="J41" s="153">
        <f t="shared" si="5"/>
        <v>0</v>
      </c>
      <c r="K41" s="153">
        <f t="shared" si="5"/>
        <v>0</v>
      </c>
      <c r="L41" s="153">
        <f t="shared" si="5"/>
        <v>0</v>
      </c>
      <c r="M41" s="109" t="s">
        <v>19</v>
      </c>
      <c r="N41" s="121"/>
    </row>
    <row r="42" spans="1:14" ht="15" customHeight="1">
      <c r="A42" s="8"/>
      <c r="B42" s="18"/>
      <c r="C42" s="29" t="s">
        <v>39</v>
      </c>
      <c r="D42" s="119">
        <v>0</v>
      </c>
      <c r="E42" s="127"/>
      <c r="F42" s="138">
        <f>SUM(G42:M42)</f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10" t="s">
        <v>19</v>
      </c>
      <c r="N42" s="121"/>
    </row>
    <row r="43" spans="1:14" ht="15" customHeight="1">
      <c r="A43" s="8"/>
      <c r="B43" s="20"/>
      <c r="C43" s="30" t="s">
        <v>3</v>
      </c>
      <c r="D43" s="125">
        <v>0</v>
      </c>
      <c r="E43" s="128"/>
      <c r="F43" s="152">
        <f>SUM(G43:M43)</f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11" t="s">
        <v>19</v>
      </c>
      <c r="N43" s="122"/>
    </row>
    <row r="44" spans="1:14" ht="15" customHeight="1">
      <c r="A44" s="8"/>
      <c r="B44" s="145" t="s">
        <v>25</v>
      </c>
      <c r="C44" s="145"/>
      <c r="D44" s="149">
        <v>2</v>
      </c>
      <c r="E44" s="149">
        <v>15</v>
      </c>
      <c r="F44" s="151">
        <f>SUM(G44:L44)</f>
        <v>140</v>
      </c>
      <c r="G44" s="154">
        <v>1</v>
      </c>
      <c r="H44" s="154">
        <v>15</v>
      </c>
      <c r="I44" s="154">
        <v>21</v>
      </c>
      <c r="J44" s="155">
        <v>34</v>
      </c>
      <c r="K44" s="155">
        <v>36</v>
      </c>
      <c r="L44" s="155">
        <v>33</v>
      </c>
      <c r="M44" s="109" t="s">
        <v>19</v>
      </c>
      <c r="N44" s="122"/>
    </row>
    <row r="45" spans="1:14" ht="15" customHeight="1">
      <c r="A45" s="8"/>
      <c r="B45" s="145" t="s">
        <v>52</v>
      </c>
      <c r="C45" s="145"/>
      <c r="D45" s="148">
        <f>D46+D47</f>
        <v>3</v>
      </c>
      <c r="E45" s="150"/>
      <c r="F45" s="151">
        <f t="shared" ref="F45:L45" si="6">F46+F47</f>
        <v>3</v>
      </c>
      <c r="G45" s="153">
        <f t="shared" si="6"/>
        <v>1</v>
      </c>
      <c r="H45" s="153">
        <f t="shared" si="6"/>
        <v>1</v>
      </c>
      <c r="I45" s="153">
        <f t="shared" si="6"/>
        <v>0</v>
      </c>
      <c r="J45" s="153">
        <f t="shared" si="6"/>
        <v>0</v>
      </c>
      <c r="K45" s="153">
        <f t="shared" si="6"/>
        <v>1</v>
      </c>
      <c r="L45" s="153">
        <f t="shared" si="6"/>
        <v>0</v>
      </c>
      <c r="M45" s="109" t="s">
        <v>19</v>
      </c>
      <c r="N45" s="121"/>
    </row>
    <row r="46" spans="1:14" ht="15" customHeight="1">
      <c r="A46" s="8"/>
      <c r="B46" s="18"/>
      <c r="C46" s="29" t="s">
        <v>39</v>
      </c>
      <c r="D46" s="119">
        <v>0</v>
      </c>
      <c r="E46" s="127"/>
      <c r="F46" s="138">
        <f>SUM(G46:M46)</f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v>0</v>
      </c>
      <c r="M46" s="110" t="s">
        <v>19</v>
      </c>
      <c r="N46" s="121"/>
    </row>
    <row r="47" spans="1:14" ht="15" customHeight="1">
      <c r="A47" s="8"/>
      <c r="B47" s="20"/>
      <c r="C47" s="30" t="s">
        <v>3</v>
      </c>
      <c r="D47" s="125">
        <v>3</v>
      </c>
      <c r="E47" s="128"/>
      <c r="F47" s="152">
        <f>SUM(G47:M47)</f>
        <v>3</v>
      </c>
      <c r="G47" s="131">
        <v>1</v>
      </c>
      <c r="H47" s="131">
        <v>1</v>
      </c>
      <c r="I47" s="131">
        <v>0</v>
      </c>
      <c r="J47" s="131">
        <v>0</v>
      </c>
      <c r="K47" s="131">
        <v>1</v>
      </c>
      <c r="L47" s="131">
        <v>0</v>
      </c>
      <c r="M47" s="111" t="s">
        <v>19</v>
      </c>
      <c r="N47" s="121"/>
    </row>
    <row r="48" spans="1:14" ht="15" customHeight="1">
      <c r="A48" s="7" t="s">
        <v>48</v>
      </c>
      <c r="B48" s="16"/>
      <c r="C48" s="32" t="s">
        <v>53</v>
      </c>
      <c r="D48" s="147">
        <f t="shared" ref="D48:L48" si="7">SUM(D49:D56)</f>
        <v>0</v>
      </c>
      <c r="E48" s="147">
        <f t="shared" si="7"/>
        <v>0</v>
      </c>
      <c r="F48" s="139">
        <f t="shared" si="7"/>
        <v>1701</v>
      </c>
      <c r="G48" s="92">
        <f t="shared" si="7"/>
        <v>242</v>
      </c>
      <c r="H48" s="92">
        <f t="shared" si="7"/>
        <v>255</v>
      </c>
      <c r="I48" s="92">
        <f t="shared" si="7"/>
        <v>287</v>
      </c>
      <c r="J48" s="92">
        <f t="shared" si="7"/>
        <v>297</v>
      </c>
      <c r="K48" s="92">
        <f t="shared" si="7"/>
        <v>292</v>
      </c>
      <c r="L48" s="92">
        <f t="shared" si="7"/>
        <v>328</v>
      </c>
      <c r="M48" s="112" t="s">
        <v>19</v>
      </c>
      <c r="N48" s="36"/>
    </row>
    <row r="49" spans="1:14" ht="15" customHeight="1">
      <c r="A49" s="8"/>
      <c r="B49" s="18"/>
      <c r="C49" s="28" t="s">
        <v>27</v>
      </c>
      <c r="D49" s="119"/>
      <c r="E49" s="126"/>
      <c r="F49" s="138">
        <f t="shared" ref="F49:F56" si="8">SUM(G49:M49)</f>
        <v>214</v>
      </c>
      <c r="G49" s="129">
        <v>25</v>
      </c>
      <c r="H49" s="129">
        <v>35</v>
      </c>
      <c r="I49" s="129">
        <v>38</v>
      </c>
      <c r="J49" s="129">
        <v>46</v>
      </c>
      <c r="K49" s="129">
        <v>33</v>
      </c>
      <c r="L49" s="129">
        <v>37</v>
      </c>
      <c r="M49" s="110" t="s">
        <v>19</v>
      </c>
      <c r="N49" s="119"/>
    </row>
    <row r="50" spans="1:14" ht="15" customHeight="1">
      <c r="A50" s="8"/>
      <c r="B50" s="18"/>
      <c r="C50" s="28" t="s">
        <v>28</v>
      </c>
      <c r="D50" s="119"/>
      <c r="E50" s="126"/>
      <c r="F50" s="138">
        <f t="shared" si="8"/>
        <v>20</v>
      </c>
      <c r="G50" s="130">
        <v>5</v>
      </c>
      <c r="H50" s="129">
        <v>1</v>
      </c>
      <c r="I50" s="129">
        <v>2</v>
      </c>
      <c r="J50" s="129">
        <v>3</v>
      </c>
      <c r="K50" s="129">
        <v>5</v>
      </c>
      <c r="L50" s="129">
        <v>4</v>
      </c>
      <c r="M50" s="110" t="s">
        <v>19</v>
      </c>
      <c r="N50" s="119"/>
    </row>
    <row r="51" spans="1:14" ht="15" customHeight="1">
      <c r="A51" s="8"/>
      <c r="B51" s="18"/>
      <c r="C51" s="28" t="s">
        <v>10</v>
      </c>
      <c r="D51" s="119"/>
      <c r="E51" s="119"/>
      <c r="F51" s="138">
        <f t="shared" si="8"/>
        <v>18</v>
      </c>
      <c r="G51" s="130">
        <v>3</v>
      </c>
      <c r="H51" s="130">
        <v>3</v>
      </c>
      <c r="I51" s="129">
        <v>1</v>
      </c>
      <c r="J51" s="129">
        <v>4</v>
      </c>
      <c r="K51" s="129">
        <v>6</v>
      </c>
      <c r="L51" s="129">
        <v>1</v>
      </c>
      <c r="M51" s="110" t="s">
        <v>19</v>
      </c>
      <c r="N51" s="119"/>
    </row>
    <row r="52" spans="1:14" ht="15" customHeight="1">
      <c r="A52" s="8"/>
      <c r="B52" s="18"/>
      <c r="C52" s="28" t="s">
        <v>30</v>
      </c>
      <c r="D52" s="119"/>
      <c r="E52" s="119"/>
      <c r="F52" s="138">
        <f t="shared" si="8"/>
        <v>15</v>
      </c>
      <c r="G52" s="130">
        <v>3</v>
      </c>
      <c r="H52" s="130">
        <v>3</v>
      </c>
      <c r="I52" s="129">
        <v>4</v>
      </c>
      <c r="J52" s="129">
        <v>2</v>
      </c>
      <c r="K52" s="129">
        <v>1</v>
      </c>
      <c r="L52" s="129">
        <v>2</v>
      </c>
      <c r="M52" s="110" t="s">
        <v>19</v>
      </c>
      <c r="N52" s="119"/>
    </row>
    <row r="53" spans="1:14" ht="15" customHeight="1">
      <c r="A53" s="8"/>
      <c r="B53" s="18"/>
      <c r="C53" s="28" t="s">
        <v>33</v>
      </c>
      <c r="D53" s="119"/>
      <c r="E53" s="119"/>
      <c r="F53" s="138">
        <f t="shared" si="8"/>
        <v>278</v>
      </c>
      <c r="G53" s="129">
        <v>37</v>
      </c>
      <c r="H53" s="129">
        <v>44</v>
      </c>
      <c r="I53" s="129">
        <v>45</v>
      </c>
      <c r="J53" s="129">
        <v>51</v>
      </c>
      <c r="K53" s="129">
        <v>45</v>
      </c>
      <c r="L53" s="129">
        <v>56</v>
      </c>
      <c r="M53" s="110" t="s">
        <v>19</v>
      </c>
      <c r="N53" s="119"/>
    </row>
    <row r="54" spans="1:14" ht="15" customHeight="1">
      <c r="A54" s="8"/>
      <c r="B54" s="18"/>
      <c r="C54" s="28" t="s">
        <v>34</v>
      </c>
      <c r="D54" s="119"/>
      <c r="E54" s="119"/>
      <c r="F54" s="138">
        <f t="shared" si="8"/>
        <v>38</v>
      </c>
      <c r="G54" s="129">
        <v>8</v>
      </c>
      <c r="H54" s="129">
        <v>3</v>
      </c>
      <c r="I54" s="129">
        <v>7</v>
      </c>
      <c r="J54" s="129">
        <v>5</v>
      </c>
      <c r="K54" s="129">
        <v>5</v>
      </c>
      <c r="L54" s="129">
        <v>10</v>
      </c>
      <c r="M54" s="110" t="s">
        <v>19</v>
      </c>
      <c r="N54" s="119"/>
    </row>
    <row r="55" spans="1:14" ht="15" customHeight="1">
      <c r="A55" s="8"/>
      <c r="B55" s="18"/>
      <c r="C55" s="28" t="s">
        <v>35</v>
      </c>
      <c r="D55" s="119"/>
      <c r="E55" s="119"/>
      <c r="F55" s="138">
        <f t="shared" si="8"/>
        <v>582</v>
      </c>
      <c r="G55" s="129">
        <v>88</v>
      </c>
      <c r="H55" s="129">
        <v>88</v>
      </c>
      <c r="I55" s="129">
        <v>101</v>
      </c>
      <c r="J55" s="129">
        <v>100</v>
      </c>
      <c r="K55" s="129">
        <v>100</v>
      </c>
      <c r="L55" s="129">
        <v>105</v>
      </c>
      <c r="M55" s="110" t="s">
        <v>19</v>
      </c>
      <c r="N55" s="119"/>
    </row>
    <row r="56" spans="1:14" ht="15" customHeight="1">
      <c r="A56" s="9"/>
      <c r="B56" s="20"/>
      <c r="C56" s="33" t="s">
        <v>24</v>
      </c>
      <c r="D56" s="125"/>
      <c r="E56" s="125"/>
      <c r="F56" s="152">
        <f t="shared" si="8"/>
        <v>536</v>
      </c>
      <c r="G56" s="131">
        <v>73</v>
      </c>
      <c r="H56" s="131">
        <v>78</v>
      </c>
      <c r="I56" s="131">
        <v>89</v>
      </c>
      <c r="J56" s="131">
        <v>86</v>
      </c>
      <c r="K56" s="131">
        <v>97</v>
      </c>
      <c r="L56" s="131">
        <v>113</v>
      </c>
      <c r="M56" s="111" t="s">
        <v>19</v>
      </c>
      <c r="N56" s="123"/>
    </row>
    <row r="57" spans="1:14" ht="15" customHeight="1">
      <c r="A57" s="3"/>
      <c r="C57" s="34"/>
      <c r="F57" s="74"/>
      <c r="G57" s="74"/>
      <c r="H57" s="74"/>
      <c r="I57" s="74"/>
      <c r="J57" s="74"/>
      <c r="K57" s="74"/>
      <c r="L57" s="74"/>
      <c r="M57" s="113"/>
    </row>
    <row r="58" spans="1:14" ht="15" customHeight="1">
      <c r="A58" s="3"/>
      <c r="F58" s="74"/>
      <c r="G58" s="74"/>
      <c r="H58" s="74"/>
      <c r="I58" s="74"/>
      <c r="J58" s="74"/>
      <c r="K58" s="74"/>
      <c r="L58" s="74"/>
    </row>
    <row r="59" spans="1:14" ht="15" customHeight="1">
      <c r="A59" s="10" t="s">
        <v>15</v>
      </c>
    </row>
    <row r="60" spans="1:14" ht="15" customHeight="1">
      <c r="A60" s="10" t="s">
        <v>54</v>
      </c>
    </row>
    <row r="61" spans="1:14" ht="15" customHeight="1">
      <c r="A61" s="10" t="s">
        <v>1</v>
      </c>
    </row>
    <row r="62" spans="1:14" ht="15" customHeight="1">
      <c r="A62" s="10" t="s">
        <v>55</v>
      </c>
    </row>
  </sheetData>
  <mergeCells count="11">
    <mergeCell ref="F3:M3"/>
    <mergeCell ref="B17:C17"/>
    <mergeCell ref="B31:C31"/>
    <mergeCell ref="B40:C40"/>
    <mergeCell ref="B41:C41"/>
    <mergeCell ref="B44:C44"/>
    <mergeCell ref="B45:C45"/>
    <mergeCell ref="A3:C4"/>
    <mergeCell ref="D3:D4"/>
    <mergeCell ref="E3:E4"/>
    <mergeCell ref="N3:N4"/>
  </mergeCells>
  <phoneticPr fontId="1"/>
  <pageMargins left="0.70833333333333337" right="0.51180555555555551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61"/>
  <sheetViews>
    <sheetView topLeftCell="A47" workbookViewId="0"/>
  </sheetViews>
  <sheetFormatPr defaultRowHeight="13.5"/>
  <cols>
    <col min="1" max="2" width="3.125" style="1" customWidth="1"/>
    <col min="3" max="3" width="10.87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6" t="s">
        <v>29</v>
      </c>
      <c r="B28" s="15"/>
      <c r="C28" s="25"/>
      <c r="D28" s="36">
        <v>21</v>
      </c>
      <c r="E28" s="36">
        <v>159</v>
      </c>
      <c r="F28" s="62">
        <v>1491</v>
      </c>
      <c r="G28" s="78">
        <v>26</v>
      </c>
      <c r="H28" s="78">
        <v>226</v>
      </c>
      <c r="I28" s="78">
        <v>258</v>
      </c>
      <c r="J28" s="98">
        <v>318</v>
      </c>
      <c r="K28" s="98">
        <v>320</v>
      </c>
      <c r="L28" s="98">
        <v>343</v>
      </c>
      <c r="M28" s="107" t="s">
        <v>19</v>
      </c>
      <c r="N28" s="116">
        <v>1883</v>
      </c>
    </row>
    <row r="29" spans="1:14" ht="15" customHeight="1">
      <c r="A29" s="7" t="s">
        <v>47</v>
      </c>
      <c r="B29" s="16"/>
      <c r="C29" s="26" t="s">
        <v>50</v>
      </c>
      <c r="D29" s="147">
        <f>D30+D39+D40+D43+D44</f>
        <v>22</v>
      </c>
      <c r="E29" s="147">
        <f>E30+E39+E43</f>
        <v>159</v>
      </c>
      <c r="F29" s="139">
        <f>F30+F39+F40+F43+F44</f>
        <v>1425</v>
      </c>
      <c r="G29" s="92">
        <f>G30+G39+G40+G43+G44</f>
        <v>15</v>
      </c>
      <c r="H29" s="92">
        <f>H30+H39+H40+H43+H44</f>
        <v>215</v>
      </c>
      <c r="I29" s="92">
        <f>I30+I39+I40+I43+I44</f>
        <v>267</v>
      </c>
      <c r="J29" s="92">
        <f>J30+J40+J43+J44</f>
        <v>285</v>
      </c>
      <c r="K29" s="92">
        <f>K30+K40+K43+K44</f>
        <v>319</v>
      </c>
      <c r="L29" s="92">
        <f>L30+L40+L43+L44</f>
        <v>324</v>
      </c>
      <c r="M29" s="108" t="s">
        <v>19</v>
      </c>
      <c r="N29" s="117">
        <v>1784</v>
      </c>
    </row>
    <row r="30" spans="1:14" ht="15" customHeight="1">
      <c r="A30" s="8"/>
      <c r="B30" s="145" t="s">
        <v>51</v>
      </c>
      <c r="C30" s="145"/>
      <c r="D30" s="148">
        <f t="shared" ref="D30:L30" si="3">SUM(D31:D38)</f>
        <v>12</v>
      </c>
      <c r="E30" s="148">
        <f t="shared" si="3"/>
        <v>129</v>
      </c>
      <c r="F30" s="151">
        <f t="shared" si="3"/>
        <v>1216</v>
      </c>
      <c r="G30" s="153">
        <f t="shared" si="3"/>
        <v>10</v>
      </c>
      <c r="H30" s="153">
        <f t="shared" si="3"/>
        <v>176</v>
      </c>
      <c r="I30" s="153">
        <f t="shared" si="3"/>
        <v>214</v>
      </c>
      <c r="J30" s="153">
        <f t="shared" si="3"/>
        <v>248</v>
      </c>
      <c r="K30" s="153">
        <f t="shared" si="3"/>
        <v>287</v>
      </c>
      <c r="L30" s="153">
        <f t="shared" si="3"/>
        <v>281</v>
      </c>
      <c r="M30" s="109" t="s">
        <v>19</v>
      </c>
      <c r="N30" s="119"/>
    </row>
    <row r="31" spans="1:14" ht="15" customHeight="1">
      <c r="A31" s="8"/>
      <c r="B31" s="18"/>
      <c r="C31" s="27" t="s">
        <v>27</v>
      </c>
      <c r="D31" s="119">
        <v>1</v>
      </c>
      <c r="E31" s="132">
        <v>17</v>
      </c>
      <c r="F31" s="138">
        <f t="shared" ref="F31:F38" si="4">SUM(G31:M31)</f>
        <v>165</v>
      </c>
      <c r="G31" s="129">
        <v>0</v>
      </c>
      <c r="H31" s="129">
        <v>27</v>
      </c>
      <c r="I31" s="129">
        <v>33</v>
      </c>
      <c r="J31" s="129">
        <v>31</v>
      </c>
      <c r="K31" s="129">
        <v>34</v>
      </c>
      <c r="L31" s="129">
        <v>40</v>
      </c>
      <c r="M31" s="110" t="s">
        <v>19</v>
      </c>
      <c r="N31" s="119"/>
    </row>
    <row r="32" spans="1:14" ht="15" customHeight="1">
      <c r="A32" s="8"/>
      <c r="B32" s="18"/>
      <c r="C32" s="27" t="s">
        <v>28</v>
      </c>
      <c r="D32" s="119">
        <v>1</v>
      </c>
      <c r="E32" s="132">
        <v>3</v>
      </c>
      <c r="F32" s="138">
        <f t="shared" si="4"/>
        <v>16</v>
      </c>
      <c r="G32" s="130">
        <v>0</v>
      </c>
      <c r="H32" s="129">
        <v>2</v>
      </c>
      <c r="I32" s="129">
        <v>2</v>
      </c>
      <c r="J32" s="129">
        <v>4</v>
      </c>
      <c r="K32" s="129">
        <v>3</v>
      </c>
      <c r="L32" s="129">
        <v>5</v>
      </c>
      <c r="M32" s="110" t="s">
        <v>19</v>
      </c>
      <c r="N32" s="119"/>
    </row>
    <row r="33" spans="1:14" ht="15" customHeight="1">
      <c r="A33" s="8"/>
      <c r="B33" s="18"/>
      <c r="C33" s="27" t="s">
        <v>10</v>
      </c>
      <c r="D33" s="119">
        <v>1</v>
      </c>
      <c r="E33" s="133">
        <v>4</v>
      </c>
      <c r="F33" s="138">
        <f t="shared" si="4"/>
        <v>15</v>
      </c>
      <c r="G33" s="130">
        <v>0</v>
      </c>
      <c r="H33" s="130">
        <v>1</v>
      </c>
      <c r="I33" s="129">
        <v>4</v>
      </c>
      <c r="J33" s="129">
        <v>5</v>
      </c>
      <c r="K33" s="129">
        <v>1</v>
      </c>
      <c r="L33" s="129">
        <v>4</v>
      </c>
      <c r="M33" s="110" t="s">
        <v>19</v>
      </c>
      <c r="N33" s="119"/>
    </row>
    <row r="34" spans="1:14" ht="15" customHeight="1">
      <c r="A34" s="8"/>
      <c r="B34" s="18"/>
      <c r="C34" s="27" t="s">
        <v>30</v>
      </c>
      <c r="D34" s="119">
        <v>1</v>
      </c>
      <c r="E34" s="133">
        <v>3</v>
      </c>
      <c r="F34" s="138">
        <f t="shared" si="4"/>
        <v>11</v>
      </c>
      <c r="G34" s="130">
        <v>1</v>
      </c>
      <c r="H34" s="130">
        <v>3</v>
      </c>
      <c r="I34" s="129">
        <v>2</v>
      </c>
      <c r="J34" s="129">
        <v>1</v>
      </c>
      <c r="K34" s="129">
        <v>2</v>
      </c>
      <c r="L34" s="129">
        <v>2</v>
      </c>
      <c r="M34" s="110" t="s">
        <v>19</v>
      </c>
      <c r="N34" s="119"/>
    </row>
    <row r="35" spans="1:14" ht="15" customHeight="1">
      <c r="A35" s="8"/>
      <c r="B35" s="18"/>
      <c r="C35" s="27" t="s">
        <v>33</v>
      </c>
      <c r="D35" s="119">
        <v>2</v>
      </c>
      <c r="E35" s="133">
        <v>25</v>
      </c>
      <c r="F35" s="138">
        <f t="shared" si="4"/>
        <v>236</v>
      </c>
      <c r="G35" s="129">
        <v>4</v>
      </c>
      <c r="H35" s="129">
        <v>33</v>
      </c>
      <c r="I35" s="129">
        <v>45</v>
      </c>
      <c r="J35" s="129">
        <v>44</v>
      </c>
      <c r="K35" s="129">
        <v>52</v>
      </c>
      <c r="L35" s="129">
        <v>58</v>
      </c>
      <c r="M35" s="110" t="s">
        <v>19</v>
      </c>
      <c r="N35" s="119"/>
    </row>
    <row r="36" spans="1:14" ht="15" customHeight="1">
      <c r="A36" s="8"/>
      <c r="B36" s="18"/>
      <c r="C36" s="27" t="s">
        <v>34</v>
      </c>
      <c r="D36" s="119">
        <v>1</v>
      </c>
      <c r="E36" s="133">
        <v>4</v>
      </c>
      <c r="F36" s="138">
        <f t="shared" si="4"/>
        <v>36</v>
      </c>
      <c r="G36" s="129">
        <v>0</v>
      </c>
      <c r="H36" s="129">
        <v>6</v>
      </c>
      <c r="I36" s="129">
        <v>5</v>
      </c>
      <c r="J36" s="129">
        <v>5</v>
      </c>
      <c r="K36" s="129">
        <v>11</v>
      </c>
      <c r="L36" s="129">
        <v>9</v>
      </c>
      <c r="M36" s="110" t="s">
        <v>19</v>
      </c>
      <c r="N36" s="119"/>
    </row>
    <row r="37" spans="1:14" ht="15" customHeight="1">
      <c r="A37" s="8"/>
      <c r="B37" s="18"/>
      <c r="C37" s="27" t="s">
        <v>35</v>
      </c>
      <c r="D37" s="119">
        <v>2</v>
      </c>
      <c r="E37" s="133">
        <v>36</v>
      </c>
      <c r="F37" s="138">
        <f t="shared" si="4"/>
        <v>372</v>
      </c>
      <c r="G37" s="129">
        <v>5</v>
      </c>
      <c r="H37" s="129">
        <v>57</v>
      </c>
      <c r="I37" s="129">
        <v>70</v>
      </c>
      <c r="J37" s="129">
        <v>74</v>
      </c>
      <c r="K37" s="129">
        <v>86</v>
      </c>
      <c r="L37" s="129">
        <v>80</v>
      </c>
      <c r="M37" s="110" t="s">
        <v>19</v>
      </c>
      <c r="N37" s="119"/>
    </row>
    <row r="38" spans="1:14" ht="15" customHeight="1">
      <c r="A38" s="8"/>
      <c r="B38" s="18"/>
      <c r="C38" s="28" t="s">
        <v>24</v>
      </c>
      <c r="D38" s="119">
        <v>3</v>
      </c>
      <c r="E38" s="133">
        <v>37</v>
      </c>
      <c r="F38" s="138">
        <f t="shared" si="4"/>
        <v>365</v>
      </c>
      <c r="G38" s="129">
        <v>0</v>
      </c>
      <c r="H38" s="129">
        <v>47</v>
      </c>
      <c r="I38" s="129">
        <v>53</v>
      </c>
      <c r="J38" s="129">
        <v>84</v>
      </c>
      <c r="K38" s="129">
        <v>98</v>
      </c>
      <c r="L38" s="129">
        <v>83</v>
      </c>
      <c r="M38" s="110" t="s">
        <v>19</v>
      </c>
      <c r="N38" s="120"/>
    </row>
    <row r="39" spans="1:14" ht="15" customHeight="1">
      <c r="A39" s="8"/>
      <c r="B39" s="146" t="s">
        <v>36</v>
      </c>
      <c r="C39" s="146"/>
      <c r="D39" s="149">
        <v>1</v>
      </c>
      <c r="E39" s="149">
        <v>15</v>
      </c>
      <c r="F39" s="151">
        <f>SUM(G39:I39)</f>
        <v>46</v>
      </c>
      <c r="G39" s="154">
        <v>2</v>
      </c>
      <c r="H39" s="154">
        <v>19</v>
      </c>
      <c r="I39" s="154">
        <v>25</v>
      </c>
      <c r="J39" s="155" t="s">
        <v>19</v>
      </c>
      <c r="K39" s="155" t="s">
        <v>19</v>
      </c>
      <c r="L39" s="155" t="s">
        <v>19</v>
      </c>
      <c r="M39" s="109" t="s">
        <v>19</v>
      </c>
      <c r="N39" s="121"/>
    </row>
    <row r="40" spans="1:14" ht="15" customHeight="1">
      <c r="A40" s="8"/>
      <c r="B40" s="145" t="s">
        <v>37</v>
      </c>
      <c r="C40" s="145"/>
      <c r="D40" s="148">
        <f>D41+D42</f>
        <v>4</v>
      </c>
      <c r="E40" s="150"/>
      <c r="F40" s="151">
        <f>SUM(G40:L40)</f>
        <v>5</v>
      </c>
      <c r="G40" s="153">
        <f t="shared" ref="G40:L40" si="5">SUM(G41:G42)</f>
        <v>1</v>
      </c>
      <c r="H40" s="153">
        <f t="shared" si="5"/>
        <v>1</v>
      </c>
      <c r="I40" s="153">
        <f t="shared" si="5"/>
        <v>2</v>
      </c>
      <c r="J40" s="153">
        <f t="shared" si="5"/>
        <v>0</v>
      </c>
      <c r="K40" s="153">
        <f t="shared" si="5"/>
        <v>0</v>
      </c>
      <c r="L40" s="153">
        <f t="shared" si="5"/>
        <v>1</v>
      </c>
      <c r="M40" s="109" t="s">
        <v>19</v>
      </c>
      <c r="N40" s="121"/>
    </row>
    <row r="41" spans="1:14" ht="15" customHeight="1">
      <c r="A41" s="8"/>
      <c r="B41" s="18"/>
      <c r="C41" s="29" t="s">
        <v>39</v>
      </c>
      <c r="D41" s="119">
        <v>3</v>
      </c>
      <c r="E41" s="127"/>
      <c r="F41" s="138">
        <f>SUM(G41:M41)</f>
        <v>3</v>
      </c>
      <c r="G41" s="129">
        <v>1</v>
      </c>
      <c r="H41" s="129">
        <v>1</v>
      </c>
      <c r="I41" s="129">
        <v>1</v>
      </c>
      <c r="J41" s="129">
        <v>0</v>
      </c>
      <c r="K41" s="129">
        <v>0</v>
      </c>
      <c r="L41" s="129">
        <v>0</v>
      </c>
      <c r="M41" s="110" t="s">
        <v>19</v>
      </c>
      <c r="N41" s="121"/>
    </row>
    <row r="42" spans="1:14" ht="15" customHeight="1">
      <c r="A42" s="8"/>
      <c r="B42" s="20"/>
      <c r="C42" s="30" t="s">
        <v>3</v>
      </c>
      <c r="D42" s="125">
        <v>1</v>
      </c>
      <c r="E42" s="128"/>
      <c r="F42" s="152">
        <f>SUM(G42:M42)</f>
        <v>2</v>
      </c>
      <c r="G42" s="131">
        <v>0</v>
      </c>
      <c r="H42" s="131">
        <v>0</v>
      </c>
      <c r="I42" s="131">
        <v>1</v>
      </c>
      <c r="J42" s="131">
        <v>0</v>
      </c>
      <c r="K42" s="131">
        <v>0</v>
      </c>
      <c r="L42" s="131">
        <v>1</v>
      </c>
      <c r="M42" s="111" t="s">
        <v>19</v>
      </c>
      <c r="N42" s="122"/>
    </row>
    <row r="43" spans="1:14" ht="15" customHeight="1">
      <c r="A43" s="8"/>
      <c r="B43" s="145" t="s">
        <v>25</v>
      </c>
      <c r="C43" s="145"/>
      <c r="D43" s="149">
        <v>2</v>
      </c>
      <c r="E43" s="149">
        <v>15</v>
      </c>
      <c r="F43" s="151">
        <f>SUM(G43:L43)</f>
        <v>153</v>
      </c>
      <c r="G43" s="154">
        <v>1</v>
      </c>
      <c r="H43" s="154">
        <v>19</v>
      </c>
      <c r="I43" s="154">
        <v>24</v>
      </c>
      <c r="J43" s="155">
        <v>37</v>
      </c>
      <c r="K43" s="155">
        <v>32</v>
      </c>
      <c r="L43" s="155">
        <v>40</v>
      </c>
      <c r="M43" s="109" t="s">
        <v>19</v>
      </c>
      <c r="N43" s="122"/>
    </row>
    <row r="44" spans="1:14" ht="15" customHeight="1">
      <c r="A44" s="8"/>
      <c r="B44" s="145" t="s">
        <v>52</v>
      </c>
      <c r="C44" s="145"/>
      <c r="D44" s="148">
        <f>D45+D46</f>
        <v>3</v>
      </c>
      <c r="E44" s="150"/>
      <c r="F44" s="151">
        <f t="shared" ref="F44:L44" si="6">F45+F46</f>
        <v>5</v>
      </c>
      <c r="G44" s="153">
        <f t="shared" si="6"/>
        <v>1</v>
      </c>
      <c r="H44" s="153">
        <f t="shared" si="6"/>
        <v>0</v>
      </c>
      <c r="I44" s="153">
        <f t="shared" si="6"/>
        <v>2</v>
      </c>
      <c r="J44" s="153">
        <f t="shared" si="6"/>
        <v>0</v>
      </c>
      <c r="K44" s="153">
        <f t="shared" si="6"/>
        <v>0</v>
      </c>
      <c r="L44" s="153">
        <f t="shared" si="6"/>
        <v>2</v>
      </c>
      <c r="M44" s="109" t="s">
        <v>19</v>
      </c>
      <c r="N44" s="121"/>
    </row>
    <row r="45" spans="1:14" ht="15" customHeight="1">
      <c r="A45" s="8"/>
      <c r="B45" s="18"/>
      <c r="C45" s="29" t="s">
        <v>39</v>
      </c>
      <c r="D45" s="119">
        <v>1</v>
      </c>
      <c r="E45" s="127"/>
      <c r="F45" s="138">
        <f>SUM(G45:M45)</f>
        <v>1</v>
      </c>
      <c r="G45" s="129">
        <v>0</v>
      </c>
      <c r="H45" s="129">
        <v>0</v>
      </c>
      <c r="I45" s="129">
        <v>1</v>
      </c>
      <c r="J45" s="129">
        <v>0</v>
      </c>
      <c r="K45" s="129">
        <v>0</v>
      </c>
      <c r="L45" s="129">
        <v>0</v>
      </c>
      <c r="M45" s="110" t="s">
        <v>19</v>
      </c>
      <c r="N45" s="121"/>
    </row>
    <row r="46" spans="1:14" ht="15" customHeight="1">
      <c r="A46" s="8"/>
      <c r="B46" s="20"/>
      <c r="C46" s="30" t="s">
        <v>3</v>
      </c>
      <c r="D46" s="125">
        <v>2</v>
      </c>
      <c r="E46" s="128"/>
      <c r="F46" s="152">
        <f>SUM(G46:M46)</f>
        <v>4</v>
      </c>
      <c r="G46" s="131">
        <v>1</v>
      </c>
      <c r="H46" s="131">
        <v>0</v>
      </c>
      <c r="I46" s="131">
        <v>1</v>
      </c>
      <c r="J46" s="131">
        <v>0</v>
      </c>
      <c r="K46" s="131">
        <v>0</v>
      </c>
      <c r="L46" s="131">
        <v>2</v>
      </c>
      <c r="M46" s="111" t="s">
        <v>19</v>
      </c>
      <c r="N46" s="121"/>
    </row>
    <row r="47" spans="1:14" ht="15" customHeight="1">
      <c r="A47" s="7" t="s">
        <v>47</v>
      </c>
      <c r="B47" s="16"/>
      <c r="C47" s="32" t="s">
        <v>53</v>
      </c>
      <c r="D47" s="147">
        <f t="shared" ref="D47:L47" si="7">SUM(D48:D55)</f>
        <v>0</v>
      </c>
      <c r="E47" s="147">
        <f t="shared" si="7"/>
        <v>0</v>
      </c>
      <c r="F47" s="139">
        <f t="shared" si="7"/>
        <v>1784</v>
      </c>
      <c r="G47" s="92">
        <f t="shared" si="7"/>
        <v>251</v>
      </c>
      <c r="H47" s="92">
        <f t="shared" si="7"/>
        <v>286</v>
      </c>
      <c r="I47" s="92">
        <f t="shared" si="7"/>
        <v>296</v>
      </c>
      <c r="J47" s="92">
        <f t="shared" si="7"/>
        <v>293</v>
      </c>
      <c r="K47" s="92">
        <f t="shared" si="7"/>
        <v>325</v>
      </c>
      <c r="L47" s="92">
        <f t="shared" si="7"/>
        <v>333</v>
      </c>
      <c r="M47" s="112" t="s">
        <v>19</v>
      </c>
      <c r="N47" s="36"/>
    </row>
    <row r="48" spans="1:14" ht="15" customHeight="1">
      <c r="A48" s="8"/>
      <c r="B48" s="18"/>
      <c r="C48" s="28" t="s">
        <v>27</v>
      </c>
      <c r="D48" s="119"/>
      <c r="E48" s="126"/>
      <c r="F48" s="138">
        <f t="shared" ref="F48:F55" si="8">SUM(G48:M48)</f>
        <v>231</v>
      </c>
      <c r="G48" s="129">
        <v>34</v>
      </c>
      <c r="H48" s="129">
        <v>38</v>
      </c>
      <c r="I48" s="129">
        <v>44</v>
      </c>
      <c r="J48" s="129">
        <v>34</v>
      </c>
      <c r="K48" s="129">
        <v>36</v>
      </c>
      <c r="L48" s="129">
        <v>45</v>
      </c>
      <c r="M48" s="110" t="s">
        <v>19</v>
      </c>
      <c r="N48" s="119"/>
    </row>
    <row r="49" spans="1:14" ht="15" customHeight="1">
      <c r="A49" s="8"/>
      <c r="B49" s="18"/>
      <c r="C49" s="28" t="s">
        <v>28</v>
      </c>
      <c r="D49" s="119"/>
      <c r="E49" s="126"/>
      <c r="F49" s="138">
        <f t="shared" si="8"/>
        <v>19</v>
      </c>
      <c r="G49" s="130">
        <v>1</v>
      </c>
      <c r="H49" s="129">
        <v>2</v>
      </c>
      <c r="I49" s="129">
        <v>3</v>
      </c>
      <c r="J49" s="129">
        <v>4</v>
      </c>
      <c r="K49" s="129">
        <v>4</v>
      </c>
      <c r="L49" s="129">
        <v>5</v>
      </c>
      <c r="M49" s="110" t="s">
        <v>19</v>
      </c>
      <c r="N49" s="119"/>
    </row>
    <row r="50" spans="1:14" ht="15" customHeight="1">
      <c r="A50" s="8"/>
      <c r="B50" s="18"/>
      <c r="C50" s="28" t="s">
        <v>10</v>
      </c>
      <c r="D50" s="119"/>
      <c r="E50" s="119"/>
      <c r="F50" s="138">
        <f t="shared" si="8"/>
        <v>19</v>
      </c>
      <c r="G50" s="130">
        <v>3</v>
      </c>
      <c r="H50" s="130">
        <v>1</v>
      </c>
      <c r="I50" s="129">
        <v>4</v>
      </c>
      <c r="J50" s="129">
        <v>6</v>
      </c>
      <c r="K50" s="129">
        <v>1</v>
      </c>
      <c r="L50" s="129">
        <v>4</v>
      </c>
      <c r="M50" s="110" t="s">
        <v>19</v>
      </c>
      <c r="N50" s="119"/>
    </row>
    <row r="51" spans="1:14" ht="15" customHeight="1">
      <c r="A51" s="8"/>
      <c r="B51" s="18"/>
      <c r="C51" s="28" t="s">
        <v>30</v>
      </c>
      <c r="D51" s="119"/>
      <c r="E51" s="119"/>
      <c r="F51" s="138">
        <f t="shared" si="8"/>
        <v>16</v>
      </c>
      <c r="G51" s="130">
        <v>4</v>
      </c>
      <c r="H51" s="130">
        <v>4</v>
      </c>
      <c r="I51" s="129">
        <v>2</v>
      </c>
      <c r="J51" s="129">
        <v>1</v>
      </c>
      <c r="K51" s="129">
        <v>3</v>
      </c>
      <c r="L51" s="129">
        <v>2</v>
      </c>
      <c r="M51" s="110" t="s">
        <v>19</v>
      </c>
      <c r="N51" s="119"/>
    </row>
    <row r="52" spans="1:14" ht="15" customHeight="1">
      <c r="A52" s="8"/>
      <c r="B52" s="18"/>
      <c r="C52" s="28" t="s">
        <v>33</v>
      </c>
      <c r="D52" s="119"/>
      <c r="E52" s="119"/>
      <c r="F52" s="138">
        <f t="shared" si="8"/>
        <v>293</v>
      </c>
      <c r="G52" s="129">
        <v>43</v>
      </c>
      <c r="H52" s="129">
        <v>44</v>
      </c>
      <c r="I52" s="129">
        <v>51</v>
      </c>
      <c r="J52" s="129">
        <v>43</v>
      </c>
      <c r="K52" s="129">
        <v>53</v>
      </c>
      <c r="L52" s="129">
        <v>59</v>
      </c>
      <c r="M52" s="110" t="s">
        <v>19</v>
      </c>
      <c r="N52" s="119"/>
    </row>
    <row r="53" spans="1:14" ht="15" customHeight="1">
      <c r="A53" s="8"/>
      <c r="B53" s="18"/>
      <c r="C53" s="28" t="s">
        <v>34</v>
      </c>
      <c r="D53" s="119"/>
      <c r="E53" s="119"/>
      <c r="F53" s="138">
        <f t="shared" si="8"/>
        <v>40</v>
      </c>
      <c r="G53" s="129">
        <v>3</v>
      </c>
      <c r="H53" s="129">
        <v>7</v>
      </c>
      <c r="I53" s="129">
        <v>5</v>
      </c>
      <c r="J53" s="129">
        <v>5</v>
      </c>
      <c r="K53" s="129">
        <v>10</v>
      </c>
      <c r="L53" s="129">
        <v>10</v>
      </c>
      <c r="M53" s="110" t="s">
        <v>19</v>
      </c>
      <c r="N53" s="119"/>
    </row>
    <row r="54" spans="1:14" ht="15" customHeight="1">
      <c r="A54" s="8"/>
      <c r="B54" s="18"/>
      <c r="C54" s="28" t="s">
        <v>35</v>
      </c>
      <c r="D54" s="119"/>
      <c r="E54" s="119"/>
      <c r="F54" s="138">
        <f t="shared" si="8"/>
        <v>599</v>
      </c>
      <c r="G54" s="129">
        <v>84</v>
      </c>
      <c r="H54" s="129">
        <v>102</v>
      </c>
      <c r="I54" s="129">
        <v>99</v>
      </c>
      <c r="J54" s="129">
        <v>102</v>
      </c>
      <c r="K54" s="129">
        <v>105</v>
      </c>
      <c r="L54" s="129">
        <v>107</v>
      </c>
      <c r="M54" s="110" t="s">
        <v>19</v>
      </c>
      <c r="N54" s="119"/>
    </row>
    <row r="55" spans="1:14" ht="15" customHeight="1">
      <c r="A55" s="9"/>
      <c r="B55" s="20"/>
      <c r="C55" s="33" t="s">
        <v>24</v>
      </c>
      <c r="D55" s="125"/>
      <c r="E55" s="125"/>
      <c r="F55" s="152">
        <f t="shared" si="8"/>
        <v>567</v>
      </c>
      <c r="G55" s="131">
        <v>79</v>
      </c>
      <c r="H55" s="131">
        <v>88</v>
      </c>
      <c r="I55" s="131">
        <v>88</v>
      </c>
      <c r="J55" s="131">
        <v>98</v>
      </c>
      <c r="K55" s="131">
        <v>113</v>
      </c>
      <c r="L55" s="131">
        <v>101</v>
      </c>
      <c r="M55" s="111" t="s">
        <v>19</v>
      </c>
      <c r="N55" s="123"/>
    </row>
    <row r="56" spans="1:14" ht="15" customHeight="1">
      <c r="A56" s="3"/>
      <c r="C56" s="34"/>
      <c r="F56" s="74"/>
      <c r="G56" s="74"/>
      <c r="H56" s="74"/>
      <c r="I56" s="74"/>
      <c r="J56" s="74"/>
      <c r="K56" s="74"/>
      <c r="L56" s="74"/>
      <c r="M56" s="113"/>
    </row>
    <row r="57" spans="1:14" ht="15" customHeight="1">
      <c r="A57" s="3"/>
      <c r="F57" s="74"/>
      <c r="G57" s="74"/>
      <c r="H57" s="74"/>
      <c r="I57" s="74"/>
      <c r="J57" s="74"/>
      <c r="K57" s="74"/>
      <c r="L57" s="74"/>
    </row>
    <row r="58" spans="1:14" ht="15" customHeight="1">
      <c r="A58" s="10" t="s">
        <v>15</v>
      </c>
    </row>
    <row r="59" spans="1:14" ht="15" customHeight="1">
      <c r="A59" s="10" t="s">
        <v>54</v>
      </c>
    </row>
    <row r="60" spans="1:14" ht="15" customHeight="1">
      <c r="A60" s="10" t="s">
        <v>1</v>
      </c>
    </row>
    <row r="61" spans="1:14" ht="15" customHeight="1">
      <c r="A61" s="10" t="s">
        <v>55</v>
      </c>
    </row>
  </sheetData>
  <mergeCells count="11">
    <mergeCell ref="F3:M3"/>
    <mergeCell ref="B17:C17"/>
    <mergeCell ref="B30:C30"/>
    <mergeCell ref="B39:C39"/>
    <mergeCell ref="B40:C40"/>
    <mergeCell ref="B43:C43"/>
    <mergeCell ref="B44:C44"/>
    <mergeCell ref="A3:C4"/>
    <mergeCell ref="D3:D4"/>
    <mergeCell ref="E3:E4"/>
    <mergeCell ref="N3:N4"/>
  </mergeCells>
  <phoneticPr fontId="1"/>
  <pageMargins left="0.70833333333333337" right="0.51180555555555551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69"/>
  <sheetViews>
    <sheetView workbookViewId="0"/>
  </sheetViews>
  <sheetFormatPr defaultRowHeight="13.5"/>
  <cols>
    <col min="1" max="2" width="3.125" style="1" customWidth="1"/>
    <col min="3" max="3" width="10.875" style="1" customWidth="1"/>
    <col min="4" max="14" width="7.875" style="1" customWidth="1"/>
    <col min="15" max="16384" width="9" style="1" customWidth="1"/>
  </cols>
  <sheetData>
    <row r="1" spans="1:14" ht="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4" t="s">
        <v>4</v>
      </c>
      <c r="B3" s="4"/>
      <c r="C3" s="4"/>
      <c r="D3" s="4" t="s">
        <v>7</v>
      </c>
      <c r="E3" s="48" t="s">
        <v>6</v>
      </c>
      <c r="F3" s="59" t="s">
        <v>13</v>
      </c>
      <c r="G3" s="59"/>
      <c r="H3" s="59"/>
      <c r="I3" s="59"/>
      <c r="J3" s="59"/>
      <c r="K3" s="59"/>
      <c r="L3" s="59"/>
      <c r="M3" s="59"/>
      <c r="N3" s="114" t="s">
        <v>16</v>
      </c>
    </row>
    <row r="4" spans="1:14" ht="15" customHeight="1">
      <c r="A4" s="4"/>
      <c r="B4" s="4"/>
      <c r="C4" s="4"/>
      <c r="D4" s="4"/>
      <c r="E4" s="48"/>
      <c r="F4" s="60" t="s">
        <v>9</v>
      </c>
      <c r="G4" s="75" t="s">
        <v>17</v>
      </c>
      <c r="H4" s="75" t="s">
        <v>5</v>
      </c>
      <c r="I4" s="75" t="s">
        <v>18</v>
      </c>
      <c r="J4" s="75" t="s">
        <v>11</v>
      </c>
      <c r="K4" s="75" t="s">
        <v>8</v>
      </c>
      <c r="L4" s="75" t="s">
        <v>20</v>
      </c>
      <c r="M4" s="100" t="s">
        <v>21</v>
      </c>
      <c r="N4" s="114"/>
    </row>
    <row r="5" spans="1:14" ht="15" customHeight="1">
      <c r="A5" s="5" t="s">
        <v>22</v>
      </c>
      <c r="B5" s="12"/>
      <c r="C5" s="22"/>
      <c r="D5" s="35">
        <v>30</v>
      </c>
      <c r="E5" s="35">
        <v>161</v>
      </c>
      <c r="F5" s="61">
        <f>SUM(G5:M5)</f>
        <v>1622</v>
      </c>
      <c r="G5" s="76">
        <v>76</v>
      </c>
      <c r="H5" s="76">
        <v>199</v>
      </c>
      <c r="I5" s="76">
        <v>260</v>
      </c>
      <c r="J5" s="76">
        <v>368</v>
      </c>
      <c r="K5" s="76">
        <v>351</v>
      </c>
      <c r="L5" s="76">
        <v>360</v>
      </c>
      <c r="M5" s="101">
        <v>8</v>
      </c>
      <c r="N5" s="35">
        <v>2400</v>
      </c>
    </row>
    <row r="6" spans="1:14" ht="15" customHeight="1">
      <c r="A6" s="5" t="s">
        <v>23</v>
      </c>
      <c r="B6" s="12"/>
      <c r="C6" s="22"/>
      <c r="D6" s="35">
        <f>D7+D16</f>
        <v>29</v>
      </c>
      <c r="E6" s="35">
        <f>E7+E16</f>
        <v>157</v>
      </c>
      <c r="F6" s="61">
        <f>F7+F16+F17</f>
        <v>1620</v>
      </c>
      <c r="G6" s="76">
        <f>G7+G16+G17</f>
        <v>84</v>
      </c>
      <c r="H6" s="76">
        <f>H7+H16+H17</f>
        <v>199</v>
      </c>
      <c r="I6" s="76">
        <f>I7+I16+I17</f>
        <v>285</v>
      </c>
      <c r="J6" s="76">
        <f>J7+J17</f>
        <v>331</v>
      </c>
      <c r="K6" s="76">
        <f>K7+K17</f>
        <v>375</v>
      </c>
      <c r="L6" s="76">
        <f>L7+L17</f>
        <v>344</v>
      </c>
      <c r="M6" s="101">
        <f>M7+M17</f>
        <v>2</v>
      </c>
      <c r="N6" s="35">
        <v>2341</v>
      </c>
    </row>
    <row r="7" spans="1:14" ht="15" hidden="1" customHeight="1">
      <c r="A7" s="5"/>
      <c r="B7" s="13" t="s">
        <v>26</v>
      </c>
      <c r="C7" s="23"/>
      <c r="D7" s="35">
        <f t="shared" ref="D7:M7" si="0">SUM(D8:D15)</f>
        <v>28</v>
      </c>
      <c r="E7" s="35">
        <f t="shared" si="0"/>
        <v>146</v>
      </c>
      <c r="F7" s="61">
        <f t="shared" si="0"/>
        <v>1540</v>
      </c>
      <c r="G7" s="76">
        <f t="shared" si="0"/>
        <v>57</v>
      </c>
      <c r="H7" s="76">
        <f t="shared" si="0"/>
        <v>169</v>
      </c>
      <c r="I7" s="76">
        <f t="shared" si="0"/>
        <v>264</v>
      </c>
      <c r="J7" s="76">
        <f t="shared" si="0"/>
        <v>330</v>
      </c>
      <c r="K7" s="76">
        <f t="shared" si="0"/>
        <v>374</v>
      </c>
      <c r="L7" s="76">
        <f t="shared" si="0"/>
        <v>344</v>
      </c>
      <c r="M7" s="101">
        <f t="shared" si="0"/>
        <v>2</v>
      </c>
      <c r="N7" s="35"/>
    </row>
    <row r="8" spans="1:14" ht="15" hidden="1" customHeight="1">
      <c r="A8" s="5"/>
      <c r="B8" s="13"/>
      <c r="C8" s="24" t="s">
        <v>27</v>
      </c>
      <c r="D8" s="35">
        <v>1</v>
      </c>
      <c r="E8" s="49">
        <v>23</v>
      </c>
      <c r="F8" s="61">
        <f t="shared" ref="F8:F15" si="1">SUM(G8:M8)</f>
        <v>303</v>
      </c>
      <c r="G8" s="76">
        <v>12</v>
      </c>
      <c r="H8" s="76">
        <v>26</v>
      </c>
      <c r="I8" s="76">
        <v>59</v>
      </c>
      <c r="J8" s="76">
        <v>66</v>
      </c>
      <c r="K8" s="76">
        <v>73</v>
      </c>
      <c r="L8" s="76">
        <v>67</v>
      </c>
      <c r="M8" s="102">
        <v>0</v>
      </c>
      <c r="N8" s="35"/>
    </row>
    <row r="9" spans="1:14" ht="15" hidden="1" customHeight="1">
      <c r="A9" s="5"/>
      <c r="B9" s="13"/>
      <c r="C9" s="24" t="s">
        <v>28</v>
      </c>
      <c r="D9" s="35">
        <v>1</v>
      </c>
      <c r="E9" s="49">
        <v>3</v>
      </c>
      <c r="F9" s="61">
        <f t="shared" si="1"/>
        <v>31</v>
      </c>
      <c r="G9" s="77">
        <v>0</v>
      </c>
      <c r="H9" s="76">
        <v>5</v>
      </c>
      <c r="I9" s="76">
        <v>4</v>
      </c>
      <c r="J9" s="76">
        <v>8</v>
      </c>
      <c r="K9" s="76">
        <v>6</v>
      </c>
      <c r="L9" s="76">
        <v>8</v>
      </c>
      <c r="M9" s="102">
        <v>0</v>
      </c>
      <c r="N9" s="35"/>
    </row>
    <row r="10" spans="1:14" ht="15" hidden="1" customHeight="1">
      <c r="A10" s="5"/>
      <c r="B10" s="13"/>
      <c r="C10" s="24" t="s">
        <v>10</v>
      </c>
      <c r="D10" s="35">
        <v>1</v>
      </c>
      <c r="E10" s="35">
        <v>3</v>
      </c>
      <c r="F10" s="61">
        <f t="shared" si="1"/>
        <v>21</v>
      </c>
      <c r="G10" s="77">
        <v>0</v>
      </c>
      <c r="H10" s="77">
        <v>2</v>
      </c>
      <c r="I10" s="76">
        <v>4</v>
      </c>
      <c r="J10" s="76">
        <v>2</v>
      </c>
      <c r="K10" s="76">
        <v>7</v>
      </c>
      <c r="L10" s="76">
        <v>6</v>
      </c>
      <c r="M10" s="102">
        <v>0</v>
      </c>
      <c r="N10" s="35"/>
    </row>
    <row r="11" spans="1:14" ht="15" hidden="1" customHeight="1">
      <c r="A11" s="5"/>
      <c r="B11" s="13"/>
      <c r="C11" s="24" t="s">
        <v>30</v>
      </c>
      <c r="D11" s="35">
        <v>1</v>
      </c>
      <c r="E11" s="35">
        <v>2</v>
      </c>
      <c r="F11" s="61">
        <f t="shared" si="1"/>
        <v>10</v>
      </c>
      <c r="G11" s="77">
        <v>0</v>
      </c>
      <c r="H11" s="77">
        <v>0</v>
      </c>
      <c r="I11" s="76">
        <v>3</v>
      </c>
      <c r="J11" s="76">
        <v>3</v>
      </c>
      <c r="K11" s="76">
        <v>0</v>
      </c>
      <c r="L11" s="76">
        <v>4</v>
      </c>
      <c r="M11" s="102">
        <v>0</v>
      </c>
      <c r="N11" s="35"/>
    </row>
    <row r="12" spans="1:14" ht="15" hidden="1" customHeight="1">
      <c r="A12" s="5"/>
      <c r="B12" s="13"/>
      <c r="C12" s="24" t="s">
        <v>33</v>
      </c>
      <c r="D12" s="35">
        <v>5</v>
      </c>
      <c r="E12" s="35">
        <v>24</v>
      </c>
      <c r="F12" s="61">
        <f t="shared" si="1"/>
        <v>241</v>
      </c>
      <c r="G12" s="76">
        <v>10</v>
      </c>
      <c r="H12" s="76">
        <v>24</v>
      </c>
      <c r="I12" s="76">
        <v>47</v>
      </c>
      <c r="J12" s="76">
        <v>50</v>
      </c>
      <c r="K12" s="76">
        <v>58</v>
      </c>
      <c r="L12" s="76">
        <v>52</v>
      </c>
      <c r="M12" s="102">
        <v>0</v>
      </c>
      <c r="N12" s="35"/>
    </row>
    <row r="13" spans="1:14" ht="15" hidden="1" customHeight="1">
      <c r="A13" s="5"/>
      <c r="B13" s="13"/>
      <c r="C13" s="24" t="s">
        <v>34</v>
      </c>
      <c r="D13" s="35">
        <v>1</v>
      </c>
      <c r="E13" s="35">
        <v>4</v>
      </c>
      <c r="F13" s="61">
        <f t="shared" si="1"/>
        <v>32</v>
      </c>
      <c r="G13" s="76">
        <v>3</v>
      </c>
      <c r="H13" s="76">
        <v>7</v>
      </c>
      <c r="I13" s="76">
        <v>4</v>
      </c>
      <c r="J13" s="76">
        <v>2</v>
      </c>
      <c r="K13" s="76">
        <v>9</v>
      </c>
      <c r="L13" s="76">
        <v>7</v>
      </c>
      <c r="M13" s="102">
        <v>0</v>
      </c>
      <c r="N13" s="35"/>
    </row>
    <row r="14" spans="1:14" ht="15" hidden="1" customHeight="1">
      <c r="A14" s="5"/>
      <c r="B14" s="13"/>
      <c r="C14" s="24" t="s">
        <v>35</v>
      </c>
      <c r="D14" s="35">
        <v>7</v>
      </c>
      <c r="E14" s="35">
        <v>41</v>
      </c>
      <c r="F14" s="61">
        <f t="shared" si="1"/>
        <v>426</v>
      </c>
      <c r="G14" s="76">
        <v>18</v>
      </c>
      <c r="H14" s="76">
        <v>57</v>
      </c>
      <c r="I14" s="76">
        <v>66</v>
      </c>
      <c r="J14" s="76">
        <v>103</v>
      </c>
      <c r="K14" s="76">
        <v>93</v>
      </c>
      <c r="L14" s="76">
        <v>88</v>
      </c>
      <c r="M14" s="102">
        <v>1</v>
      </c>
      <c r="N14" s="35"/>
    </row>
    <row r="15" spans="1:14" ht="15" hidden="1" customHeight="1">
      <c r="A15" s="5"/>
      <c r="B15" s="13"/>
      <c r="C15" s="24" t="s">
        <v>24</v>
      </c>
      <c r="D15" s="35">
        <v>11</v>
      </c>
      <c r="E15" s="35">
        <v>46</v>
      </c>
      <c r="F15" s="61">
        <f t="shared" si="1"/>
        <v>476</v>
      </c>
      <c r="G15" s="76">
        <v>14</v>
      </c>
      <c r="H15" s="76">
        <v>48</v>
      </c>
      <c r="I15" s="76">
        <v>77</v>
      </c>
      <c r="J15" s="76">
        <v>96</v>
      </c>
      <c r="K15" s="76">
        <v>128</v>
      </c>
      <c r="L15" s="76">
        <v>112</v>
      </c>
      <c r="M15" s="103">
        <v>1</v>
      </c>
      <c r="N15" s="35"/>
    </row>
    <row r="16" spans="1:14" ht="15" hidden="1" customHeight="1">
      <c r="A16" s="5"/>
      <c r="B16" s="13" t="s">
        <v>36</v>
      </c>
      <c r="C16" s="23"/>
      <c r="D16" s="35">
        <v>1</v>
      </c>
      <c r="E16" s="35">
        <v>11</v>
      </c>
      <c r="F16" s="61">
        <f>SUM(G16:I16)</f>
        <v>69</v>
      </c>
      <c r="G16" s="76">
        <v>25</v>
      </c>
      <c r="H16" s="76">
        <v>28</v>
      </c>
      <c r="I16" s="76">
        <v>16</v>
      </c>
      <c r="J16" s="97" t="s">
        <v>19</v>
      </c>
      <c r="K16" s="97" t="s">
        <v>19</v>
      </c>
      <c r="L16" s="97" t="s">
        <v>19</v>
      </c>
      <c r="M16" s="104" t="s">
        <v>19</v>
      </c>
      <c r="N16" s="115"/>
    </row>
    <row r="17" spans="1:14" ht="15" hidden="1" customHeight="1">
      <c r="A17" s="5"/>
      <c r="B17" s="14" t="s">
        <v>37</v>
      </c>
      <c r="C17" s="14"/>
      <c r="D17" s="35"/>
      <c r="E17" s="35"/>
      <c r="F17" s="61">
        <f t="shared" ref="F17:M17" si="2">F18+F19</f>
        <v>11</v>
      </c>
      <c r="G17" s="76">
        <f t="shared" si="2"/>
        <v>2</v>
      </c>
      <c r="H17" s="76">
        <f t="shared" si="2"/>
        <v>2</v>
      </c>
      <c r="I17" s="76">
        <f t="shared" si="2"/>
        <v>5</v>
      </c>
      <c r="J17" s="76">
        <f t="shared" si="2"/>
        <v>1</v>
      </c>
      <c r="K17" s="76">
        <f t="shared" si="2"/>
        <v>1</v>
      </c>
      <c r="L17" s="76">
        <f t="shared" si="2"/>
        <v>0</v>
      </c>
      <c r="M17" s="76">
        <f t="shared" si="2"/>
        <v>0</v>
      </c>
      <c r="N17" s="115"/>
    </row>
    <row r="18" spans="1:14" ht="15" hidden="1" customHeight="1">
      <c r="A18" s="5"/>
      <c r="B18" s="13"/>
      <c r="C18" s="24" t="s">
        <v>39</v>
      </c>
      <c r="D18" s="35">
        <v>2</v>
      </c>
      <c r="E18" s="35"/>
      <c r="F18" s="61">
        <f>SUM(G18:M18)</f>
        <v>3</v>
      </c>
      <c r="G18" s="76">
        <v>0</v>
      </c>
      <c r="H18" s="76">
        <v>1</v>
      </c>
      <c r="I18" s="76">
        <v>2</v>
      </c>
      <c r="J18" s="77">
        <v>0</v>
      </c>
      <c r="K18" s="77">
        <v>0</v>
      </c>
      <c r="L18" s="77">
        <v>0</v>
      </c>
      <c r="M18" s="102">
        <v>0</v>
      </c>
      <c r="N18" s="115"/>
    </row>
    <row r="19" spans="1:14" ht="15" hidden="1" customHeight="1">
      <c r="A19" s="5"/>
      <c r="B19" s="13"/>
      <c r="C19" s="24" t="s">
        <v>3</v>
      </c>
      <c r="D19" s="35">
        <v>5</v>
      </c>
      <c r="E19" s="35"/>
      <c r="F19" s="61">
        <f>SUM(G19:M19)</f>
        <v>8</v>
      </c>
      <c r="G19" s="76">
        <v>2</v>
      </c>
      <c r="H19" s="76">
        <v>1</v>
      </c>
      <c r="I19" s="76">
        <v>3</v>
      </c>
      <c r="J19" s="77">
        <v>1</v>
      </c>
      <c r="K19" s="77">
        <v>1</v>
      </c>
      <c r="L19" s="77">
        <v>0</v>
      </c>
      <c r="M19" s="102">
        <v>0</v>
      </c>
      <c r="N19" s="115"/>
    </row>
    <row r="20" spans="1:14" ht="15" customHeight="1">
      <c r="A20" s="5" t="s">
        <v>2</v>
      </c>
      <c r="B20" s="13"/>
      <c r="C20" s="23"/>
      <c r="D20" s="35">
        <v>28</v>
      </c>
      <c r="E20" s="35">
        <v>149</v>
      </c>
      <c r="F20" s="61">
        <v>1630</v>
      </c>
      <c r="G20" s="76">
        <v>98</v>
      </c>
      <c r="H20" s="76">
        <v>189</v>
      </c>
      <c r="I20" s="76">
        <v>289</v>
      </c>
      <c r="J20" s="77">
        <v>339</v>
      </c>
      <c r="K20" s="77">
        <v>335</v>
      </c>
      <c r="L20" s="77">
        <v>380</v>
      </c>
      <c r="M20" s="105">
        <v>0</v>
      </c>
      <c r="N20" s="115">
        <v>2300</v>
      </c>
    </row>
    <row r="21" spans="1:14" ht="15" customHeight="1">
      <c r="A21" s="5" t="s">
        <v>41</v>
      </c>
      <c r="B21" s="13"/>
      <c r="C21" s="23"/>
      <c r="D21" s="35">
        <v>23</v>
      </c>
      <c r="E21" s="35">
        <v>144</v>
      </c>
      <c r="F21" s="61">
        <v>1537</v>
      </c>
      <c r="G21" s="76">
        <v>91</v>
      </c>
      <c r="H21" s="76">
        <v>176</v>
      </c>
      <c r="I21" s="76">
        <v>249</v>
      </c>
      <c r="J21" s="77">
        <v>350</v>
      </c>
      <c r="K21" s="77">
        <v>335</v>
      </c>
      <c r="L21" s="77">
        <v>336</v>
      </c>
      <c r="M21" s="106" t="s">
        <v>19</v>
      </c>
      <c r="N21" s="115">
        <v>2202</v>
      </c>
    </row>
    <row r="22" spans="1:14" ht="15" customHeight="1">
      <c r="A22" s="5" t="s">
        <v>14</v>
      </c>
      <c r="B22" s="13"/>
      <c r="C22" s="23"/>
      <c r="D22" s="35">
        <v>17</v>
      </c>
      <c r="E22" s="35">
        <v>140</v>
      </c>
      <c r="F22" s="61">
        <v>1482</v>
      </c>
      <c r="G22" s="76">
        <v>27</v>
      </c>
      <c r="H22" s="76">
        <v>174</v>
      </c>
      <c r="I22" s="76">
        <v>270</v>
      </c>
      <c r="J22" s="77">
        <v>302</v>
      </c>
      <c r="K22" s="77">
        <v>358</v>
      </c>
      <c r="L22" s="77">
        <v>351</v>
      </c>
      <c r="M22" s="106" t="s">
        <v>19</v>
      </c>
      <c r="N22" s="115">
        <v>2123</v>
      </c>
    </row>
    <row r="23" spans="1:14" ht="15" customHeight="1">
      <c r="A23" s="5" t="s">
        <v>40</v>
      </c>
      <c r="B23" s="13"/>
      <c r="C23" s="23"/>
      <c r="D23" s="35">
        <v>15</v>
      </c>
      <c r="E23" s="35">
        <v>130</v>
      </c>
      <c r="F23" s="61">
        <v>1489</v>
      </c>
      <c r="G23" s="76">
        <v>38</v>
      </c>
      <c r="H23" s="76">
        <v>182</v>
      </c>
      <c r="I23" s="76">
        <v>263</v>
      </c>
      <c r="J23" s="77">
        <v>340</v>
      </c>
      <c r="K23" s="77">
        <v>307</v>
      </c>
      <c r="L23" s="77">
        <v>359</v>
      </c>
      <c r="M23" s="106" t="s">
        <v>19</v>
      </c>
      <c r="N23" s="115">
        <v>2091</v>
      </c>
    </row>
    <row r="24" spans="1:14" ht="15" customHeight="1">
      <c r="A24" s="5" t="s">
        <v>31</v>
      </c>
      <c r="B24" s="13"/>
      <c r="C24" s="23"/>
      <c r="D24" s="35">
        <v>15</v>
      </c>
      <c r="E24" s="35">
        <v>133</v>
      </c>
      <c r="F24" s="61">
        <v>1434</v>
      </c>
      <c r="G24" s="76">
        <v>33</v>
      </c>
      <c r="H24" s="76">
        <v>195</v>
      </c>
      <c r="I24" s="76">
        <v>258</v>
      </c>
      <c r="J24" s="77">
        <v>308</v>
      </c>
      <c r="K24" s="77">
        <v>340</v>
      </c>
      <c r="L24" s="77">
        <v>300</v>
      </c>
      <c r="M24" s="106" t="s">
        <v>19</v>
      </c>
      <c r="N24" s="115">
        <v>2029</v>
      </c>
    </row>
    <row r="25" spans="1:14" ht="15" customHeight="1">
      <c r="A25" s="6" t="s">
        <v>43</v>
      </c>
      <c r="B25" s="15"/>
      <c r="C25" s="25"/>
      <c r="D25" s="36">
        <v>25</v>
      </c>
      <c r="E25" s="36">
        <v>147</v>
      </c>
      <c r="F25" s="62">
        <v>1532</v>
      </c>
      <c r="G25" s="78">
        <v>25</v>
      </c>
      <c r="H25" s="78">
        <v>191</v>
      </c>
      <c r="I25" s="78">
        <v>289</v>
      </c>
      <c r="J25" s="98">
        <v>331</v>
      </c>
      <c r="K25" s="98">
        <v>333</v>
      </c>
      <c r="L25" s="98">
        <v>363</v>
      </c>
      <c r="M25" s="107" t="s">
        <v>19</v>
      </c>
      <c r="N25" s="116">
        <v>2021</v>
      </c>
    </row>
    <row r="26" spans="1:14" ht="15" customHeight="1">
      <c r="A26" s="6" t="s">
        <v>45</v>
      </c>
      <c r="B26" s="15"/>
      <c r="C26" s="25"/>
      <c r="D26" s="36">
        <v>20</v>
      </c>
      <c r="E26" s="36">
        <v>125</v>
      </c>
      <c r="F26" s="62">
        <v>1526</v>
      </c>
      <c r="G26" s="78">
        <v>39</v>
      </c>
      <c r="H26" s="78">
        <v>211</v>
      </c>
      <c r="I26" s="78">
        <v>278</v>
      </c>
      <c r="J26" s="98">
        <v>334</v>
      </c>
      <c r="K26" s="98">
        <v>333</v>
      </c>
      <c r="L26" s="98">
        <v>331</v>
      </c>
      <c r="M26" s="107" t="s">
        <v>19</v>
      </c>
      <c r="N26" s="116">
        <v>1946</v>
      </c>
    </row>
    <row r="27" spans="1:14" ht="15" customHeight="1">
      <c r="A27" s="6" t="s">
        <v>46</v>
      </c>
      <c r="B27" s="15"/>
      <c r="C27" s="25"/>
      <c r="D27" s="36">
        <v>17</v>
      </c>
      <c r="E27" s="36">
        <v>123</v>
      </c>
      <c r="F27" s="62">
        <v>1500</v>
      </c>
      <c r="G27" s="78">
        <v>32</v>
      </c>
      <c r="H27" s="78">
        <v>202</v>
      </c>
      <c r="I27" s="78">
        <v>276</v>
      </c>
      <c r="J27" s="98">
        <v>320</v>
      </c>
      <c r="K27" s="98">
        <v>337</v>
      </c>
      <c r="L27" s="98">
        <v>333</v>
      </c>
      <c r="M27" s="107" t="s">
        <v>19</v>
      </c>
      <c r="N27" s="116">
        <v>1906</v>
      </c>
    </row>
    <row r="28" spans="1:14" ht="15" customHeight="1">
      <c r="A28" s="7" t="s">
        <v>56</v>
      </c>
      <c r="B28" s="16"/>
      <c r="C28" s="26" t="s">
        <v>50</v>
      </c>
      <c r="D28" s="147">
        <f>D29+D40+D41+D44+D45</f>
        <v>21</v>
      </c>
      <c r="E28" s="147">
        <f>E29+E40+E44</f>
        <v>159</v>
      </c>
      <c r="F28" s="139">
        <f>F29+F40+F41+F44+F45</f>
        <v>1491</v>
      </c>
      <c r="G28" s="92">
        <f>G29+G40+G41+G44+G45</f>
        <v>26</v>
      </c>
      <c r="H28" s="92">
        <f>H29+H40+H41+H44+H45</f>
        <v>226</v>
      </c>
      <c r="I28" s="92">
        <f>I29+I40+I41+I44+I45</f>
        <v>258</v>
      </c>
      <c r="J28" s="92">
        <f>J29+J41+J44+J45</f>
        <v>318</v>
      </c>
      <c r="K28" s="92">
        <f>K29+K41+K44+K45</f>
        <v>320</v>
      </c>
      <c r="L28" s="92">
        <f>L29+L41+L44+L45</f>
        <v>343</v>
      </c>
      <c r="M28" s="108" t="s">
        <v>19</v>
      </c>
      <c r="N28" s="116">
        <v>1883</v>
      </c>
    </row>
    <row r="29" spans="1:14" ht="15" customHeight="1">
      <c r="A29" s="8"/>
      <c r="B29" s="145" t="s">
        <v>51</v>
      </c>
      <c r="C29" s="145"/>
      <c r="D29" s="148">
        <f t="shared" ref="D29:L29" si="3">SUM(D30:D39)</f>
        <v>12</v>
      </c>
      <c r="E29" s="148">
        <f t="shared" si="3"/>
        <v>125</v>
      </c>
      <c r="F29" s="151">
        <f t="shared" si="3"/>
        <v>1290</v>
      </c>
      <c r="G29" s="153">
        <f t="shared" si="3"/>
        <v>23</v>
      </c>
      <c r="H29" s="153">
        <f t="shared" si="3"/>
        <v>189</v>
      </c>
      <c r="I29" s="153">
        <f t="shared" si="3"/>
        <v>205</v>
      </c>
      <c r="J29" s="153">
        <f t="shared" si="3"/>
        <v>287</v>
      </c>
      <c r="K29" s="153">
        <f t="shared" si="3"/>
        <v>276</v>
      </c>
      <c r="L29" s="153">
        <f t="shared" si="3"/>
        <v>310</v>
      </c>
      <c r="M29" s="109" t="s">
        <v>19</v>
      </c>
      <c r="N29" s="119"/>
    </row>
    <row r="30" spans="1:14" ht="15" customHeight="1">
      <c r="A30" s="8"/>
      <c r="B30" s="18"/>
      <c r="C30" s="27" t="s">
        <v>27</v>
      </c>
      <c r="D30" s="119">
        <v>1</v>
      </c>
      <c r="E30" s="132">
        <v>17</v>
      </c>
      <c r="F30" s="138">
        <f t="shared" ref="F30:F39" si="4">SUM(G30:M30)</f>
        <v>178</v>
      </c>
      <c r="G30" s="129">
        <v>4</v>
      </c>
      <c r="H30" s="129">
        <v>29</v>
      </c>
      <c r="I30" s="129">
        <v>28</v>
      </c>
      <c r="J30" s="129">
        <v>34</v>
      </c>
      <c r="K30" s="129">
        <v>38</v>
      </c>
      <c r="L30" s="129">
        <v>45</v>
      </c>
      <c r="M30" s="110" t="s">
        <v>19</v>
      </c>
      <c r="N30" s="119"/>
    </row>
    <row r="31" spans="1:14" ht="15" customHeight="1">
      <c r="A31" s="8"/>
      <c r="B31" s="18"/>
      <c r="C31" s="27" t="s">
        <v>28</v>
      </c>
      <c r="D31" s="119">
        <v>1</v>
      </c>
      <c r="E31" s="132">
        <v>4</v>
      </c>
      <c r="F31" s="138">
        <f t="shared" si="4"/>
        <v>24</v>
      </c>
      <c r="G31" s="130">
        <v>0</v>
      </c>
      <c r="H31" s="129">
        <v>1</v>
      </c>
      <c r="I31" s="129">
        <v>5</v>
      </c>
      <c r="J31" s="129">
        <v>4</v>
      </c>
      <c r="K31" s="129">
        <v>5</v>
      </c>
      <c r="L31" s="129">
        <v>9</v>
      </c>
      <c r="M31" s="110" t="s">
        <v>19</v>
      </c>
      <c r="N31" s="119"/>
    </row>
    <row r="32" spans="1:14" ht="15" customHeight="1">
      <c r="A32" s="8"/>
      <c r="B32" s="18"/>
      <c r="C32" s="27" t="s">
        <v>10</v>
      </c>
      <c r="D32" s="119">
        <v>1</v>
      </c>
      <c r="E32" s="133">
        <v>3</v>
      </c>
      <c r="F32" s="138">
        <f t="shared" si="4"/>
        <v>13</v>
      </c>
      <c r="G32" s="130">
        <v>0</v>
      </c>
      <c r="H32" s="130">
        <v>4</v>
      </c>
      <c r="I32" s="129">
        <v>4</v>
      </c>
      <c r="J32" s="129">
        <v>1</v>
      </c>
      <c r="K32" s="129">
        <v>3</v>
      </c>
      <c r="L32" s="129">
        <v>1</v>
      </c>
      <c r="M32" s="110" t="s">
        <v>19</v>
      </c>
      <c r="N32" s="119"/>
    </row>
    <row r="33" spans="1:14" ht="15" customHeight="1">
      <c r="A33" s="8"/>
      <c r="B33" s="18"/>
      <c r="C33" s="27" t="s">
        <v>30</v>
      </c>
      <c r="D33" s="119">
        <v>1</v>
      </c>
      <c r="E33" s="133">
        <v>3</v>
      </c>
      <c r="F33" s="138">
        <f t="shared" si="4"/>
        <v>10</v>
      </c>
      <c r="G33" s="130">
        <v>1</v>
      </c>
      <c r="H33" s="130">
        <v>2</v>
      </c>
      <c r="I33" s="129">
        <v>0</v>
      </c>
      <c r="J33" s="129">
        <v>2</v>
      </c>
      <c r="K33" s="129">
        <v>3</v>
      </c>
      <c r="L33" s="129">
        <v>2</v>
      </c>
      <c r="M33" s="110" t="s">
        <v>19</v>
      </c>
      <c r="N33" s="119"/>
    </row>
    <row r="34" spans="1:14" ht="15" customHeight="1">
      <c r="A34" s="8"/>
      <c r="B34" s="18"/>
      <c r="C34" s="27" t="s">
        <v>33</v>
      </c>
      <c r="D34" s="119">
        <v>2</v>
      </c>
      <c r="E34" s="133">
        <v>23</v>
      </c>
      <c r="F34" s="138">
        <f t="shared" si="4"/>
        <v>233</v>
      </c>
      <c r="G34" s="129">
        <v>4</v>
      </c>
      <c r="H34" s="129">
        <v>38</v>
      </c>
      <c r="I34" s="129">
        <v>38</v>
      </c>
      <c r="J34" s="129">
        <v>49</v>
      </c>
      <c r="K34" s="129">
        <v>57</v>
      </c>
      <c r="L34" s="129">
        <v>47</v>
      </c>
      <c r="M34" s="110" t="s">
        <v>19</v>
      </c>
      <c r="N34" s="119"/>
    </row>
    <row r="35" spans="1:14" ht="15" customHeight="1">
      <c r="A35" s="8"/>
      <c r="B35" s="18"/>
      <c r="C35" s="27" t="s">
        <v>34</v>
      </c>
      <c r="D35" s="119">
        <v>1</v>
      </c>
      <c r="E35" s="133">
        <v>5</v>
      </c>
      <c r="F35" s="138">
        <f t="shared" si="4"/>
        <v>37</v>
      </c>
      <c r="G35" s="129">
        <v>0</v>
      </c>
      <c r="H35" s="129">
        <v>4</v>
      </c>
      <c r="I35" s="129">
        <v>5</v>
      </c>
      <c r="J35" s="129">
        <v>11</v>
      </c>
      <c r="K35" s="129">
        <v>9</v>
      </c>
      <c r="L35" s="129">
        <v>8</v>
      </c>
      <c r="M35" s="110" t="s">
        <v>19</v>
      </c>
      <c r="N35" s="119"/>
    </row>
    <row r="36" spans="1:14" ht="15" customHeight="1">
      <c r="A36" s="8"/>
      <c r="B36" s="18"/>
      <c r="C36" s="27" t="s">
        <v>35</v>
      </c>
      <c r="D36" s="119">
        <v>2</v>
      </c>
      <c r="E36" s="133">
        <v>34</v>
      </c>
      <c r="F36" s="138">
        <f t="shared" si="4"/>
        <v>392</v>
      </c>
      <c r="G36" s="129">
        <v>4</v>
      </c>
      <c r="H36" s="129">
        <v>62</v>
      </c>
      <c r="I36" s="129">
        <v>66</v>
      </c>
      <c r="J36" s="129">
        <v>88</v>
      </c>
      <c r="K36" s="129">
        <v>80</v>
      </c>
      <c r="L36" s="129">
        <v>92</v>
      </c>
      <c r="M36" s="110" t="s">
        <v>19</v>
      </c>
      <c r="N36" s="119"/>
    </row>
    <row r="37" spans="1:14" ht="15" customHeight="1">
      <c r="A37" s="8"/>
      <c r="B37" s="18"/>
      <c r="C37" s="28" t="s">
        <v>32</v>
      </c>
      <c r="D37" s="119">
        <v>1</v>
      </c>
      <c r="E37" s="133">
        <v>16</v>
      </c>
      <c r="F37" s="138">
        <f t="shared" si="4"/>
        <v>183</v>
      </c>
      <c r="G37" s="129">
        <v>2</v>
      </c>
      <c r="H37" s="129">
        <v>20</v>
      </c>
      <c r="I37" s="129">
        <v>30</v>
      </c>
      <c r="J37" s="129">
        <v>49</v>
      </c>
      <c r="K37" s="129">
        <v>31</v>
      </c>
      <c r="L37" s="129">
        <v>51</v>
      </c>
      <c r="M37" s="110" t="s">
        <v>19</v>
      </c>
      <c r="N37" s="120"/>
    </row>
    <row r="38" spans="1:14" ht="15" customHeight="1">
      <c r="A38" s="8"/>
      <c r="B38" s="18"/>
      <c r="C38" s="28" t="s">
        <v>44</v>
      </c>
      <c r="D38" s="119">
        <v>1</v>
      </c>
      <c r="E38" s="133">
        <v>7</v>
      </c>
      <c r="F38" s="138">
        <f t="shared" si="4"/>
        <v>78</v>
      </c>
      <c r="G38" s="129">
        <v>0</v>
      </c>
      <c r="H38" s="129">
        <v>9</v>
      </c>
      <c r="I38" s="129">
        <v>11</v>
      </c>
      <c r="J38" s="129">
        <v>20</v>
      </c>
      <c r="K38" s="129">
        <v>19</v>
      </c>
      <c r="L38" s="129">
        <v>19</v>
      </c>
      <c r="M38" s="110" t="s">
        <v>19</v>
      </c>
      <c r="N38" s="120"/>
    </row>
    <row r="39" spans="1:14" ht="15" customHeight="1">
      <c r="A39" s="8"/>
      <c r="B39" s="20"/>
      <c r="C39" s="33" t="s">
        <v>57</v>
      </c>
      <c r="D39" s="119">
        <v>1</v>
      </c>
      <c r="E39" s="133">
        <v>13</v>
      </c>
      <c r="F39" s="138">
        <f t="shared" si="4"/>
        <v>142</v>
      </c>
      <c r="G39" s="129">
        <v>8</v>
      </c>
      <c r="H39" s="129">
        <v>20</v>
      </c>
      <c r="I39" s="129">
        <v>18</v>
      </c>
      <c r="J39" s="129">
        <v>29</v>
      </c>
      <c r="K39" s="129">
        <v>31</v>
      </c>
      <c r="L39" s="129">
        <v>36</v>
      </c>
      <c r="M39" s="110" t="s">
        <v>19</v>
      </c>
      <c r="N39" s="120"/>
    </row>
    <row r="40" spans="1:14" ht="15" customHeight="1">
      <c r="A40" s="8"/>
      <c r="B40" s="146" t="s">
        <v>36</v>
      </c>
      <c r="C40" s="146"/>
      <c r="D40" s="149">
        <v>1</v>
      </c>
      <c r="E40" s="149">
        <v>18</v>
      </c>
      <c r="F40" s="151">
        <f>SUM(G40:I40)</f>
        <v>53</v>
      </c>
      <c r="G40" s="154">
        <v>3</v>
      </c>
      <c r="H40" s="154">
        <v>21</v>
      </c>
      <c r="I40" s="154">
        <v>29</v>
      </c>
      <c r="J40" s="155" t="s">
        <v>19</v>
      </c>
      <c r="K40" s="155" t="s">
        <v>19</v>
      </c>
      <c r="L40" s="155" t="s">
        <v>19</v>
      </c>
      <c r="M40" s="109" t="s">
        <v>19</v>
      </c>
      <c r="N40" s="121"/>
    </row>
    <row r="41" spans="1:14" ht="15" customHeight="1">
      <c r="A41" s="8"/>
      <c r="B41" s="145" t="s">
        <v>37</v>
      </c>
      <c r="C41" s="145"/>
      <c r="D41" s="148">
        <f>D42+D43</f>
        <v>2</v>
      </c>
      <c r="E41" s="150"/>
      <c r="F41" s="151">
        <f>SUM(G41:L41)</f>
        <v>3</v>
      </c>
      <c r="G41" s="153">
        <f t="shared" ref="G41:L41" si="5">SUM(G42:G43)</f>
        <v>0</v>
      </c>
      <c r="H41" s="153">
        <f t="shared" si="5"/>
        <v>1</v>
      </c>
      <c r="I41" s="153">
        <f t="shared" si="5"/>
        <v>0</v>
      </c>
      <c r="J41" s="153">
        <f t="shared" si="5"/>
        <v>1</v>
      </c>
      <c r="K41" s="153">
        <f t="shared" si="5"/>
        <v>1</v>
      </c>
      <c r="L41" s="153">
        <f t="shared" si="5"/>
        <v>0</v>
      </c>
      <c r="M41" s="109" t="s">
        <v>19</v>
      </c>
      <c r="N41" s="121"/>
    </row>
    <row r="42" spans="1:14" ht="15" customHeight="1">
      <c r="A42" s="8"/>
      <c r="B42" s="18"/>
      <c r="C42" s="29" t="s">
        <v>39</v>
      </c>
      <c r="D42" s="119">
        <v>0</v>
      </c>
      <c r="E42" s="127"/>
      <c r="F42" s="138">
        <f>SUM(G42:M42)</f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10" t="s">
        <v>19</v>
      </c>
      <c r="N42" s="121"/>
    </row>
    <row r="43" spans="1:14" ht="15" customHeight="1">
      <c r="A43" s="8"/>
      <c r="B43" s="20"/>
      <c r="C43" s="30" t="s">
        <v>3</v>
      </c>
      <c r="D43" s="125">
        <v>2</v>
      </c>
      <c r="E43" s="128"/>
      <c r="F43" s="152">
        <f>SUM(G43:M43)</f>
        <v>3</v>
      </c>
      <c r="G43" s="131">
        <v>0</v>
      </c>
      <c r="H43" s="131">
        <v>1</v>
      </c>
      <c r="I43" s="131">
        <v>0</v>
      </c>
      <c r="J43" s="131">
        <v>1</v>
      </c>
      <c r="K43" s="131">
        <v>1</v>
      </c>
      <c r="L43" s="131">
        <v>0</v>
      </c>
      <c r="M43" s="111" t="s">
        <v>19</v>
      </c>
      <c r="N43" s="122"/>
    </row>
    <row r="44" spans="1:14" ht="15" customHeight="1">
      <c r="A44" s="8"/>
      <c r="B44" s="145" t="s">
        <v>25</v>
      </c>
      <c r="C44" s="145"/>
      <c r="D44" s="149">
        <v>2</v>
      </c>
      <c r="E44" s="149">
        <v>16</v>
      </c>
      <c r="F44" s="151">
        <f>SUM(G44:L44)</f>
        <v>137</v>
      </c>
      <c r="G44" s="154">
        <v>0</v>
      </c>
      <c r="H44" s="154">
        <v>11</v>
      </c>
      <c r="I44" s="154">
        <v>24</v>
      </c>
      <c r="J44" s="155">
        <v>28</v>
      </c>
      <c r="K44" s="155">
        <v>41</v>
      </c>
      <c r="L44" s="155">
        <v>33</v>
      </c>
      <c r="M44" s="109" t="s">
        <v>19</v>
      </c>
      <c r="N44" s="122"/>
    </row>
    <row r="45" spans="1:14" ht="15" customHeight="1">
      <c r="A45" s="8"/>
      <c r="B45" s="145" t="s">
        <v>52</v>
      </c>
      <c r="C45" s="145"/>
      <c r="D45" s="148">
        <f>D46+D47</f>
        <v>4</v>
      </c>
      <c r="E45" s="150"/>
      <c r="F45" s="151">
        <f t="shared" ref="F45:L45" si="6">F46+F47</f>
        <v>8</v>
      </c>
      <c r="G45" s="153">
        <f t="shared" si="6"/>
        <v>0</v>
      </c>
      <c r="H45" s="153">
        <f t="shared" si="6"/>
        <v>4</v>
      </c>
      <c r="I45" s="153">
        <f t="shared" si="6"/>
        <v>0</v>
      </c>
      <c r="J45" s="153">
        <f t="shared" si="6"/>
        <v>2</v>
      </c>
      <c r="K45" s="153">
        <f t="shared" si="6"/>
        <v>2</v>
      </c>
      <c r="L45" s="153">
        <f t="shared" si="6"/>
        <v>0</v>
      </c>
      <c r="M45" s="109" t="s">
        <v>19</v>
      </c>
      <c r="N45" s="121"/>
    </row>
    <row r="46" spans="1:14" ht="15" customHeight="1">
      <c r="A46" s="8"/>
      <c r="B46" s="18"/>
      <c r="C46" s="29" t="s">
        <v>39</v>
      </c>
      <c r="D46" s="119">
        <v>2</v>
      </c>
      <c r="E46" s="127"/>
      <c r="F46" s="138">
        <f>SUM(G46:M46)</f>
        <v>2</v>
      </c>
      <c r="G46" s="129">
        <v>0</v>
      </c>
      <c r="H46" s="129">
        <v>1</v>
      </c>
      <c r="I46" s="129">
        <v>0</v>
      </c>
      <c r="J46" s="129">
        <v>1</v>
      </c>
      <c r="K46" s="129">
        <v>0</v>
      </c>
      <c r="L46" s="129">
        <v>0</v>
      </c>
      <c r="M46" s="110" t="s">
        <v>19</v>
      </c>
      <c r="N46" s="121"/>
    </row>
    <row r="47" spans="1:14" ht="15" customHeight="1">
      <c r="A47" s="8"/>
      <c r="B47" s="20"/>
      <c r="C47" s="30" t="s">
        <v>3</v>
      </c>
      <c r="D47" s="125">
        <v>2</v>
      </c>
      <c r="E47" s="128"/>
      <c r="F47" s="152">
        <f>SUM(G47:M47)</f>
        <v>6</v>
      </c>
      <c r="G47" s="131">
        <v>0</v>
      </c>
      <c r="H47" s="131">
        <v>3</v>
      </c>
      <c r="I47" s="131">
        <v>0</v>
      </c>
      <c r="J47" s="131">
        <v>1</v>
      </c>
      <c r="K47" s="131">
        <v>2</v>
      </c>
      <c r="L47" s="131">
        <v>0</v>
      </c>
      <c r="M47" s="111" t="s">
        <v>19</v>
      </c>
      <c r="N47" s="121"/>
    </row>
    <row r="48" spans="1:14" ht="15" customHeight="1">
      <c r="A48" s="7" t="s">
        <v>56</v>
      </c>
      <c r="B48" s="16"/>
      <c r="C48" s="32" t="s">
        <v>53</v>
      </c>
      <c r="D48" s="147">
        <f t="shared" ref="D48:L48" si="7">SUM(D49:D58)</f>
        <v>0</v>
      </c>
      <c r="E48" s="147">
        <f t="shared" si="7"/>
        <v>0</v>
      </c>
      <c r="F48" s="139">
        <f t="shared" si="7"/>
        <v>1883</v>
      </c>
      <c r="G48" s="92">
        <f t="shared" si="7"/>
        <v>284</v>
      </c>
      <c r="H48" s="92">
        <f t="shared" si="7"/>
        <v>302</v>
      </c>
      <c r="I48" s="92">
        <f t="shared" si="7"/>
        <v>293</v>
      </c>
      <c r="J48" s="92">
        <f t="shared" si="7"/>
        <v>322</v>
      </c>
      <c r="K48" s="92">
        <f t="shared" si="7"/>
        <v>332</v>
      </c>
      <c r="L48" s="92">
        <f t="shared" si="7"/>
        <v>350</v>
      </c>
      <c r="M48" s="112" t="s">
        <v>19</v>
      </c>
      <c r="N48" s="36"/>
    </row>
    <row r="49" spans="1:14" ht="15" customHeight="1">
      <c r="A49" s="8"/>
      <c r="B49" s="18"/>
      <c r="C49" s="28" t="s">
        <v>27</v>
      </c>
      <c r="D49" s="119"/>
      <c r="E49" s="126"/>
      <c r="F49" s="138">
        <f t="shared" ref="F49:F58" si="8">SUM(G49:M49)</f>
        <v>240</v>
      </c>
      <c r="G49" s="129">
        <v>36</v>
      </c>
      <c r="H49" s="129">
        <v>40</v>
      </c>
      <c r="I49" s="129">
        <v>34</v>
      </c>
      <c r="J49" s="129">
        <v>36</v>
      </c>
      <c r="K49" s="129">
        <v>44</v>
      </c>
      <c r="L49" s="129">
        <v>50</v>
      </c>
      <c r="M49" s="110" t="s">
        <v>19</v>
      </c>
      <c r="N49" s="119"/>
    </row>
    <row r="50" spans="1:14" ht="15" customHeight="1">
      <c r="A50" s="8"/>
      <c r="B50" s="18"/>
      <c r="C50" s="28" t="s">
        <v>28</v>
      </c>
      <c r="D50" s="119"/>
      <c r="E50" s="126"/>
      <c r="F50" s="138">
        <f t="shared" si="8"/>
        <v>28</v>
      </c>
      <c r="G50" s="130">
        <v>2</v>
      </c>
      <c r="H50" s="129">
        <v>3</v>
      </c>
      <c r="I50" s="129">
        <v>5</v>
      </c>
      <c r="J50" s="129">
        <v>4</v>
      </c>
      <c r="K50" s="129">
        <v>5</v>
      </c>
      <c r="L50" s="129">
        <v>9</v>
      </c>
      <c r="M50" s="110" t="s">
        <v>19</v>
      </c>
      <c r="N50" s="119"/>
    </row>
    <row r="51" spans="1:14" ht="15" customHeight="1">
      <c r="A51" s="8"/>
      <c r="B51" s="18"/>
      <c r="C51" s="28" t="s">
        <v>10</v>
      </c>
      <c r="D51" s="119"/>
      <c r="E51" s="119"/>
      <c r="F51" s="138">
        <f t="shared" si="8"/>
        <v>15</v>
      </c>
      <c r="G51" s="130">
        <v>1</v>
      </c>
      <c r="H51" s="130">
        <v>4</v>
      </c>
      <c r="I51" s="129">
        <v>5</v>
      </c>
      <c r="J51" s="129">
        <v>1</v>
      </c>
      <c r="K51" s="129">
        <v>3</v>
      </c>
      <c r="L51" s="129">
        <v>1</v>
      </c>
      <c r="M51" s="110" t="s">
        <v>19</v>
      </c>
      <c r="N51" s="119"/>
    </row>
    <row r="52" spans="1:14" ht="15" customHeight="1">
      <c r="A52" s="8"/>
      <c r="B52" s="18"/>
      <c r="C52" s="28" t="s">
        <v>30</v>
      </c>
      <c r="D52" s="119"/>
      <c r="E52" s="119"/>
      <c r="F52" s="138">
        <f t="shared" si="8"/>
        <v>13</v>
      </c>
      <c r="G52" s="130">
        <v>4</v>
      </c>
      <c r="H52" s="130">
        <v>2</v>
      </c>
      <c r="I52" s="129">
        <v>0</v>
      </c>
      <c r="J52" s="129">
        <v>2</v>
      </c>
      <c r="K52" s="129">
        <v>3</v>
      </c>
      <c r="L52" s="129">
        <v>2</v>
      </c>
      <c r="M52" s="110" t="s">
        <v>19</v>
      </c>
      <c r="N52" s="119"/>
    </row>
    <row r="53" spans="1:14" ht="15" customHeight="1">
      <c r="A53" s="8"/>
      <c r="B53" s="18"/>
      <c r="C53" s="28" t="s">
        <v>33</v>
      </c>
      <c r="D53" s="119"/>
      <c r="E53" s="119"/>
      <c r="F53" s="138">
        <f t="shared" si="8"/>
        <v>293</v>
      </c>
      <c r="G53" s="129">
        <v>45</v>
      </c>
      <c r="H53" s="129">
        <v>49</v>
      </c>
      <c r="I53" s="129">
        <v>42</v>
      </c>
      <c r="J53" s="129">
        <v>49</v>
      </c>
      <c r="K53" s="129">
        <v>58</v>
      </c>
      <c r="L53" s="129">
        <v>50</v>
      </c>
      <c r="M53" s="110" t="s">
        <v>19</v>
      </c>
      <c r="N53" s="119"/>
    </row>
    <row r="54" spans="1:14" ht="15" customHeight="1">
      <c r="A54" s="8"/>
      <c r="B54" s="18"/>
      <c r="C54" s="28" t="s">
        <v>34</v>
      </c>
      <c r="D54" s="119"/>
      <c r="E54" s="119"/>
      <c r="F54" s="138">
        <f t="shared" si="8"/>
        <v>45</v>
      </c>
      <c r="G54" s="129">
        <v>7</v>
      </c>
      <c r="H54" s="129">
        <v>5</v>
      </c>
      <c r="I54" s="129">
        <v>6</v>
      </c>
      <c r="J54" s="129">
        <v>10</v>
      </c>
      <c r="K54" s="129">
        <v>10</v>
      </c>
      <c r="L54" s="129">
        <v>7</v>
      </c>
      <c r="M54" s="110" t="s">
        <v>19</v>
      </c>
      <c r="N54" s="119"/>
    </row>
    <row r="55" spans="1:14" ht="15" customHeight="1">
      <c r="A55" s="8"/>
      <c r="B55" s="18"/>
      <c r="C55" s="28" t="s">
        <v>35</v>
      </c>
      <c r="D55" s="119"/>
      <c r="E55" s="119"/>
      <c r="F55" s="138">
        <f t="shared" si="8"/>
        <v>640</v>
      </c>
      <c r="G55" s="129">
        <v>100</v>
      </c>
      <c r="H55" s="129">
        <v>106</v>
      </c>
      <c r="I55" s="129">
        <v>99</v>
      </c>
      <c r="J55" s="129">
        <v>110</v>
      </c>
      <c r="K55" s="129">
        <v>109</v>
      </c>
      <c r="L55" s="129">
        <v>116</v>
      </c>
      <c r="M55" s="110" t="s">
        <v>19</v>
      </c>
      <c r="N55" s="119"/>
    </row>
    <row r="56" spans="1:14" ht="15" customHeight="1">
      <c r="A56" s="8"/>
      <c r="B56" s="18"/>
      <c r="C56" s="28" t="s">
        <v>32</v>
      </c>
      <c r="D56" s="119"/>
      <c r="E56" s="119"/>
      <c r="F56" s="138">
        <f t="shared" si="8"/>
        <v>300</v>
      </c>
      <c r="G56" s="129">
        <v>48</v>
      </c>
      <c r="H56" s="129">
        <v>42</v>
      </c>
      <c r="I56" s="129">
        <v>51</v>
      </c>
      <c r="J56" s="129">
        <v>58</v>
      </c>
      <c r="K56" s="129">
        <v>42</v>
      </c>
      <c r="L56" s="129">
        <v>59</v>
      </c>
      <c r="M56" s="110" t="s">
        <v>19</v>
      </c>
      <c r="N56" s="120"/>
    </row>
    <row r="57" spans="1:14" ht="15" customHeight="1">
      <c r="A57" s="8"/>
      <c r="B57" s="18"/>
      <c r="C57" s="28" t="s">
        <v>44</v>
      </c>
      <c r="D57" s="119"/>
      <c r="E57" s="119"/>
      <c r="F57" s="138">
        <f t="shared" si="8"/>
        <v>99</v>
      </c>
      <c r="G57" s="129">
        <v>11</v>
      </c>
      <c r="H57" s="129">
        <v>16</v>
      </c>
      <c r="I57" s="129">
        <v>13</v>
      </c>
      <c r="J57" s="129">
        <v>19</v>
      </c>
      <c r="K57" s="129">
        <v>20</v>
      </c>
      <c r="L57" s="129">
        <v>20</v>
      </c>
      <c r="M57" s="110" t="s">
        <v>19</v>
      </c>
      <c r="N57" s="120"/>
    </row>
    <row r="58" spans="1:14" ht="15" customHeight="1">
      <c r="A58" s="9"/>
      <c r="B58" s="20"/>
      <c r="C58" s="33" t="s">
        <v>57</v>
      </c>
      <c r="D58" s="125"/>
      <c r="E58" s="125"/>
      <c r="F58" s="152">
        <f t="shared" si="8"/>
        <v>210</v>
      </c>
      <c r="G58" s="131">
        <v>30</v>
      </c>
      <c r="H58" s="131">
        <v>35</v>
      </c>
      <c r="I58" s="131">
        <v>38</v>
      </c>
      <c r="J58" s="131">
        <v>33</v>
      </c>
      <c r="K58" s="131">
        <v>38</v>
      </c>
      <c r="L58" s="131">
        <v>36</v>
      </c>
      <c r="M58" s="111" t="s">
        <v>19</v>
      </c>
      <c r="N58" s="123"/>
    </row>
    <row r="59" spans="1:14" ht="15" customHeight="1">
      <c r="A59" s="3"/>
      <c r="B59" s="3"/>
      <c r="C59" s="34"/>
      <c r="D59" s="3"/>
      <c r="E59" s="3"/>
      <c r="F59" s="74"/>
      <c r="G59" s="74"/>
      <c r="H59" s="74"/>
      <c r="I59" s="74"/>
      <c r="J59" s="74"/>
      <c r="K59" s="74"/>
      <c r="L59" s="74"/>
      <c r="M59" s="113"/>
      <c r="N59" s="3"/>
    </row>
    <row r="60" spans="1:14" ht="15" customHeight="1">
      <c r="A60" s="3"/>
      <c r="B60" s="3"/>
      <c r="C60" s="3"/>
      <c r="D60" s="3"/>
      <c r="E60" s="3"/>
      <c r="F60" s="74"/>
      <c r="G60" s="74"/>
      <c r="H60" s="74"/>
      <c r="I60" s="74"/>
      <c r="J60" s="74"/>
      <c r="K60" s="74"/>
      <c r="L60" s="74"/>
      <c r="M60" s="3"/>
      <c r="N60" s="3"/>
    </row>
    <row r="61" spans="1:14" ht="15" customHeight="1">
      <c r="A61" s="10" t="s">
        <v>15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" customHeight="1">
      <c r="A62" s="10" t="s">
        <v>54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" customHeight="1">
      <c r="A63" s="10" t="s">
        <v>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" customHeight="1">
      <c r="A64" s="10" t="s">
        <v>55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5" customHeight="1">
      <c r="B66" s="3"/>
      <c r="C66" s="10" t="s">
        <v>12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5" customHeight="1">
      <c r="B67" s="1" t="s">
        <v>58</v>
      </c>
      <c r="C67" s="156" t="s">
        <v>59</v>
      </c>
      <c r="D67" s="35"/>
      <c r="E67" s="35"/>
      <c r="F67" s="160">
        <f>SUM(G67:M67)</f>
        <v>1883</v>
      </c>
      <c r="G67" s="160">
        <f t="shared" ref="G67:L67" si="9">SUM(G68:G69)</f>
        <v>284</v>
      </c>
      <c r="H67" s="160">
        <f t="shared" si="9"/>
        <v>302</v>
      </c>
      <c r="I67" s="160">
        <f t="shared" si="9"/>
        <v>293</v>
      </c>
      <c r="J67" s="160">
        <f t="shared" si="9"/>
        <v>322</v>
      </c>
      <c r="K67" s="160">
        <f t="shared" si="9"/>
        <v>332</v>
      </c>
      <c r="L67" s="160">
        <f t="shared" si="9"/>
        <v>350</v>
      </c>
      <c r="M67" s="161" t="s">
        <v>19</v>
      </c>
      <c r="N67" s="162"/>
    </row>
    <row r="68" spans="2:14" ht="15" customHeight="1">
      <c r="C68" s="157" t="s">
        <v>49</v>
      </c>
      <c r="E68" s="159"/>
      <c r="F68" s="124">
        <f>SUM(G68:L68)</f>
        <v>1274</v>
      </c>
      <c r="G68" s="124">
        <f t="shared" ref="G68:L68" si="10">SUM(G49:G55)</f>
        <v>195</v>
      </c>
      <c r="H68" s="124">
        <f t="shared" si="10"/>
        <v>209</v>
      </c>
      <c r="I68" s="124">
        <f t="shared" si="10"/>
        <v>191</v>
      </c>
      <c r="J68" s="124">
        <f t="shared" si="10"/>
        <v>212</v>
      </c>
      <c r="K68" s="124">
        <f t="shared" si="10"/>
        <v>232</v>
      </c>
      <c r="L68" s="124">
        <f t="shared" si="10"/>
        <v>235</v>
      </c>
      <c r="M68" s="124"/>
    </row>
    <row r="69" spans="2:14" ht="15" customHeight="1">
      <c r="C69" s="158" t="s">
        <v>24</v>
      </c>
      <c r="E69" s="159"/>
      <c r="F69" s="124">
        <f t="shared" ref="F69:L69" si="11">SUM(F56:F58)</f>
        <v>609</v>
      </c>
      <c r="G69" s="124">
        <f t="shared" si="11"/>
        <v>89</v>
      </c>
      <c r="H69" s="124">
        <f t="shared" si="11"/>
        <v>93</v>
      </c>
      <c r="I69" s="124">
        <f t="shared" si="11"/>
        <v>102</v>
      </c>
      <c r="J69" s="124">
        <f t="shared" si="11"/>
        <v>110</v>
      </c>
      <c r="K69" s="124">
        <f t="shared" si="11"/>
        <v>100</v>
      </c>
      <c r="L69" s="124">
        <f t="shared" si="11"/>
        <v>115</v>
      </c>
      <c r="M69" s="124"/>
    </row>
  </sheetData>
  <mergeCells count="11">
    <mergeCell ref="F3:M3"/>
    <mergeCell ref="B17:C17"/>
    <mergeCell ref="B29:C29"/>
    <mergeCell ref="B40:C40"/>
    <mergeCell ref="B41:C41"/>
    <mergeCell ref="B44:C44"/>
    <mergeCell ref="B45:C45"/>
    <mergeCell ref="A3:C4"/>
    <mergeCell ref="D3:D4"/>
    <mergeCell ref="E3:E4"/>
    <mergeCell ref="N3:N4"/>
  </mergeCells>
  <phoneticPr fontId="1"/>
  <pageMargins left="0.7" right="0.7" top="0.75" bottom="0.75" header="0.51180555555555551" footer="0.5118055555555555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R7 保育園・認定こども園の状況</vt:lpstr>
      <vt:lpstr xml:space="preserve">R6保育園・認定こども園の状況 </vt:lpstr>
      <vt:lpstr>R５保育園・認定こども園の状況</vt:lpstr>
      <vt:lpstr>R４保育園・認定こども園の状況</vt:lpstr>
      <vt:lpstr>R３保育園・認定こども園の状況</vt:lpstr>
      <vt:lpstr xml:space="preserve">R2保育園・認定こども園の状況 </vt:lpstr>
      <vt:lpstr>31保育園・認定こども園の状況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2024-10-21T01:29:30Z</cp:lastPrinted>
  <dcterms:created xsi:type="dcterms:W3CDTF">2023-09-25T01:37:40Z</dcterms:created>
  <dcterms:modified xsi:type="dcterms:W3CDTF">2025-10-09T05:30:35Z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2025-10-09T05:30:35Z</vt:filetime>
  </property>
</Properties>
</file>