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0401農政課\R02\農産振興係\【中山間直払】\市⇔集落協定\R2_集落提供データ\8収支監査\"/>
    </mc:Choice>
  </mc:AlternateContent>
  <xr:revisionPtr revIDLastSave="0" documentId="13_ncr:1_{698BF414-60F2-4D02-A1E2-E8E7918DE624}" xr6:coauthVersionLast="36" xr6:coauthVersionMax="36" xr10:uidLastSave="{00000000-0000-0000-0000-000000000000}"/>
  <bookViews>
    <workbookView xWindow="1035" yWindow="60" windowWidth="13305" windowHeight="8700" tabRatio="861" xr2:uid="{00000000-000D-0000-FFFF-FFFF00000000}"/>
  </bookViews>
  <sheets>
    <sheet name="金銭出納簿" sheetId="17" r:id="rId1"/>
    <sheet name="記載例イ" sheetId="19" r:id="rId2"/>
    <sheet name="記載例ロ" sheetId="20" r:id="rId3"/>
    <sheet name="記載例ハ" sheetId="21" r:id="rId4"/>
  </sheets>
  <definedNames>
    <definedName name="_xlnm.Print_Area" localSheetId="0">金銭出納簿!$A$1:$X$35</definedName>
  </definedNames>
  <calcPr calcId="191029"/>
</workbook>
</file>

<file path=xl/calcChain.xml><?xml version="1.0" encoding="utf-8"?>
<calcChain xmlns="http://schemas.openxmlformats.org/spreadsheetml/2006/main">
  <c r="S31" i="21" l="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U30" i="21"/>
  <c r="T30" i="21"/>
  <c r="U29" i="21"/>
  <c r="T29" i="21"/>
  <c r="U28" i="21"/>
  <c r="T28" i="21"/>
  <c r="U27" i="21"/>
  <c r="T27" i="21"/>
  <c r="U26" i="21"/>
  <c r="T26" i="21"/>
  <c r="U25" i="21"/>
  <c r="T25" i="21"/>
  <c r="U24" i="21"/>
  <c r="T24" i="21"/>
  <c r="U23" i="21"/>
  <c r="T23" i="21"/>
  <c r="U22" i="21"/>
  <c r="T22" i="21"/>
  <c r="U21" i="21"/>
  <c r="T21" i="21"/>
  <c r="U20" i="21"/>
  <c r="T20" i="21"/>
  <c r="U19" i="21"/>
  <c r="T19" i="21"/>
  <c r="U18" i="21"/>
  <c r="T18" i="21"/>
  <c r="U17" i="21"/>
  <c r="T17" i="21"/>
  <c r="U16" i="21"/>
  <c r="T16" i="21"/>
  <c r="T15" i="21"/>
  <c r="T14" i="21"/>
  <c r="T13" i="21"/>
  <c r="T12" i="21"/>
  <c r="T11" i="21"/>
  <c r="T10" i="21"/>
  <c r="T9" i="21"/>
  <c r="T8" i="21"/>
  <c r="T7" i="21"/>
  <c r="T6" i="21"/>
  <c r="U6" i="21" s="1"/>
  <c r="U7" i="21" s="1"/>
  <c r="U8" i="21" s="1"/>
  <c r="U9" i="21" s="1"/>
  <c r="U10" i="21" s="1"/>
  <c r="U11" i="21" s="1"/>
  <c r="U12" i="21" s="1"/>
  <c r="U13" i="21" s="1"/>
  <c r="U14" i="21" s="1"/>
  <c r="U15" i="21" s="1"/>
  <c r="T8" i="20"/>
  <c r="T7" i="19"/>
  <c r="T31" i="21" l="1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U30" i="20"/>
  <c r="T30" i="20"/>
  <c r="U29" i="20"/>
  <c r="T29" i="20"/>
  <c r="U28" i="20"/>
  <c r="T28" i="20"/>
  <c r="U27" i="20"/>
  <c r="T27" i="20"/>
  <c r="U26" i="20"/>
  <c r="T26" i="20"/>
  <c r="U25" i="20"/>
  <c r="T25" i="20"/>
  <c r="U24" i="20"/>
  <c r="T24" i="20"/>
  <c r="U23" i="20"/>
  <c r="T23" i="20"/>
  <c r="U22" i="20"/>
  <c r="T22" i="20"/>
  <c r="U21" i="20"/>
  <c r="T21" i="20"/>
  <c r="U20" i="20"/>
  <c r="T20" i="20"/>
  <c r="U19" i="20"/>
  <c r="T19" i="20"/>
  <c r="U18" i="20"/>
  <c r="T18" i="20"/>
  <c r="U17" i="20"/>
  <c r="T17" i="20"/>
  <c r="T11" i="20"/>
  <c r="U16" i="20"/>
  <c r="T16" i="20"/>
  <c r="T15" i="20"/>
  <c r="T14" i="20"/>
  <c r="T13" i="20"/>
  <c r="T12" i="20"/>
  <c r="T10" i="20"/>
  <c r="T9" i="20"/>
  <c r="T7" i="20"/>
  <c r="T6" i="20"/>
  <c r="U6" i="20" s="1"/>
  <c r="U7" i="20" l="1"/>
  <c r="U8" i="20" s="1"/>
  <c r="U9" i="20" s="1"/>
  <c r="U10" i="20" s="1"/>
  <c r="U11" i="20" s="1"/>
  <c r="U12" i="20" s="1"/>
  <c r="U13" i="20" s="1"/>
  <c r="U14" i="20" s="1"/>
  <c r="U15" i="20" s="1"/>
  <c r="T31" i="20"/>
  <c r="T11" i="19"/>
  <c r="T16" i="19"/>
  <c r="U16" i="19"/>
  <c r="T17" i="19"/>
  <c r="U17" i="19"/>
  <c r="T18" i="19"/>
  <c r="U18" i="19"/>
  <c r="T15" i="19"/>
  <c r="T14" i="19"/>
  <c r="T13" i="19"/>
  <c r="T12" i="19"/>
  <c r="U27" i="19"/>
  <c r="U28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T30" i="19"/>
  <c r="T29" i="19"/>
  <c r="T28" i="19"/>
  <c r="T27" i="19"/>
  <c r="U26" i="19"/>
  <c r="T26" i="19"/>
  <c r="U25" i="19"/>
  <c r="T25" i="19"/>
  <c r="U24" i="19"/>
  <c r="T24" i="19"/>
  <c r="U23" i="19"/>
  <c r="T23" i="19"/>
  <c r="U22" i="19"/>
  <c r="T22" i="19"/>
  <c r="U21" i="19"/>
  <c r="T21" i="19"/>
  <c r="U20" i="19"/>
  <c r="T20" i="19"/>
  <c r="U19" i="19"/>
  <c r="T19" i="19"/>
  <c r="T10" i="19"/>
  <c r="T9" i="19"/>
  <c r="T8" i="19"/>
  <c r="T6" i="19"/>
  <c r="U6" i="19" s="1"/>
  <c r="U7" i="19" s="1"/>
  <c r="U8" i="19" s="1"/>
  <c r="U9" i="19" s="1"/>
  <c r="U10" i="19" s="1"/>
  <c r="U11" i="19" s="1"/>
  <c r="U12" i="19" s="1"/>
  <c r="U13" i="19" s="1"/>
  <c r="U22" i="17"/>
  <c r="U23" i="17"/>
  <c r="U24" i="17"/>
  <c r="U25" i="17"/>
  <c r="U26" i="17"/>
  <c r="U27" i="17"/>
  <c r="U28" i="17"/>
  <c r="U29" i="17"/>
  <c r="I30" i="17"/>
  <c r="J30" i="17"/>
  <c r="K30" i="17"/>
  <c r="L30" i="17"/>
  <c r="M30" i="17"/>
  <c r="N30" i="17"/>
  <c r="O30" i="17"/>
  <c r="P30" i="17"/>
  <c r="Q30" i="17"/>
  <c r="R30" i="17"/>
  <c r="S30" i="17"/>
  <c r="T8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7" i="17"/>
  <c r="T6" i="17"/>
  <c r="U6" i="17" s="1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H30" i="17"/>
  <c r="G30" i="17"/>
  <c r="F30" i="17"/>
  <c r="E30" i="17"/>
  <c r="D30" i="17"/>
  <c r="U14" i="19" l="1"/>
  <c r="U15" i="19" s="1"/>
  <c r="U29" i="19"/>
  <c r="U30" i="19" s="1"/>
  <c r="T31" i="19"/>
  <c r="T30" i="17"/>
</calcChain>
</file>

<file path=xl/sharedStrings.xml><?xml version="1.0" encoding="utf-8"?>
<sst xmlns="http://schemas.openxmlformats.org/spreadsheetml/2006/main" count="158" uniqueCount="45">
  <si>
    <t>日付</t>
    <rPh sb="0" eb="2">
      <t>ヒヅケ</t>
    </rPh>
    <phoneticPr fontId="4"/>
  </si>
  <si>
    <t>内　　容</t>
    <rPh sb="0" eb="1">
      <t>ウチ</t>
    </rPh>
    <rPh sb="3" eb="4">
      <t>カタチ</t>
    </rPh>
    <phoneticPr fontId="4"/>
  </si>
  <si>
    <t>収入
（円）</t>
    <rPh sb="0" eb="2">
      <t>シュウニュウ</t>
    </rPh>
    <rPh sb="4" eb="5">
      <t>エン</t>
    </rPh>
    <phoneticPr fontId="4"/>
  </si>
  <si>
    <t>支出（円）</t>
    <rPh sb="0" eb="2">
      <t>シシュツ</t>
    </rPh>
    <rPh sb="3" eb="4">
      <t>エン</t>
    </rPh>
    <phoneticPr fontId="4"/>
  </si>
  <si>
    <t>残高
（円）</t>
    <rPh sb="0" eb="2">
      <t>ザンダカ</t>
    </rPh>
    <rPh sb="4" eb="5">
      <t>エン</t>
    </rPh>
    <phoneticPr fontId="4"/>
  </si>
  <si>
    <t>領収書
番号</t>
    <rPh sb="0" eb="3">
      <t>リョウシュウショ</t>
    </rPh>
    <rPh sb="4" eb="6">
      <t>バンゴウ</t>
    </rPh>
    <phoneticPr fontId="4"/>
  </si>
  <si>
    <t>計</t>
    <rPh sb="0" eb="1">
      <t>ケイ</t>
    </rPh>
    <phoneticPr fontId="4"/>
  </si>
  <si>
    <t>活動
実施日</t>
    <rPh sb="0" eb="2">
      <t>カツドウ</t>
    </rPh>
    <rPh sb="3" eb="5">
      <t>ジッシ</t>
    </rPh>
    <rPh sb="5" eb="6">
      <t>ビ</t>
    </rPh>
    <phoneticPr fontId="4"/>
  </si>
  <si>
    <t>合　　計</t>
    <rPh sb="0" eb="1">
      <t>ゴウ</t>
    </rPh>
    <rPh sb="3" eb="4">
      <t>ケイ</t>
    </rPh>
    <phoneticPr fontId="4"/>
  </si>
  <si>
    <t>集落協定名：</t>
    <rPh sb="0" eb="2">
      <t>シュウラク</t>
    </rPh>
    <rPh sb="2" eb="4">
      <t>キョウテイ</t>
    </rPh>
    <rPh sb="4" eb="5">
      <t>メイ</t>
    </rPh>
    <phoneticPr fontId="4"/>
  </si>
  <si>
    <t xml:space="preserve">備考
</t>
    <rPh sb="0" eb="2">
      <t>ビコウ</t>
    </rPh>
    <phoneticPr fontId="4"/>
  </si>
  <si>
    <t>※領収書は、通し番号を記入した上で、必ず保管しておいてください。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phoneticPr fontId="4"/>
  </si>
  <si>
    <t>個人配分</t>
    <rPh sb="0" eb="2">
      <t>コジン</t>
    </rPh>
    <rPh sb="2" eb="4">
      <t>ハイブン</t>
    </rPh>
    <phoneticPr fontId="4"/>
  </si>
  <si>
    <t>役員報酬</t>
    <rPh sb="0" eb="2">
      <t>ヤクイン</t>
    </rPh>
    <rPh sb="2" eb="4">
      <t>ホウシュウ</t>
    </rPh>
    <phoneticPr fontId="4"/>
  </si>
  <si>
    <t>研修会等費</t>
    <rPh sb="0" eb="3">
      <t>ケンシュウカイ</t>
    </rPh>
    <rPh sb="3" eb="4">
      <t>トウ</t>
    </rPh>
    <rPh sb="4" eb="5">
      <t>ヒ</t>
    </rPh>
    <phoneticPr fontId="4"/>
  </si>
  <si>
    <t>農道管理費</t>
    <rPh sb="0" eb="2">
      <t>ノウドウ</t>
    </rPh>
    <rPh sb="2" eb="5">
      <t>カンリヒ</t>
    </rPh>
    <phoneticPr fontId="4"/>
  </si>
  <si>
    <t>農道整備費</t>
    <phoneticPr fontId="4"/>
  </si>
  <si>
    <t>水路管理費</t>
    <phoneticPr fontId="4"/>
  </si>
  <si>
    <t>水路整備費</t>
    <phoneticPr fontId="4"/>
  </si>
  <si>
    <t>農地管理費</t>
    <phoneticPr fontId="4"/>
  </si>
  <si>
    <t>農地整備費</t>
    <phoneticPr fontId="4"/>
  </si>
  <si>
    <t>鳥獣被害防止対策費</t>
    <phoneticPr fontId="4"/>
  </si>
  <si>
    <t>共同利用機械購入等費</t>
    <phoneticPr fontId="4"/>
  </si>
  <si>
    <t>共同利用施設整備等費</t>
    <phoneticPr fontId="4"/>
  </si>
  <si>
    <t>多面的機能増進活動費</t>
    <phoneticPr fontId="4"/>
  </si>
  <si>
    <t>その他</t>
    <phoneticPr fontId="4"/>
  </si>
  <si>
    <t>積立</t>
    <rPh sb="0" eb="2">
      <t>ツミタテ</t>
    </rPh>
    <phoneticPr fontId="4"/>
  </si>
  <si>
    <t>※支出した項目（作業等を行った）写真等（写真、作業日誌）の整備もしておいてください。</t>
    <rPh sb="1" eb="2">
      <t>シ</t>
    </rPh>
    <rPh sb="2" eb="3">
      <t>デ</t>
    </rPh>
    <rPh sb="5" eb="7">
      <t>コウモク</t>
    </rPh>
    <rPh sb="8" eb="11">
      <t>サギョウトウ</t>
    </rPh>
    <rPh sb="12" eb="13">
      <t>オコナ</t>
    </rPh>
    <rPh sb="16" eb="18">
      <t>シャシン</t>
    </rPh>
    <rPh sb="18" eb="19">
      <t>トウ</t>
    </rPh>
    <rPh sb="20" eb="22">
      <t>シャシン</t>
    </rPh>
    <rPh sb="23" eb="25">
      <t>サギョウ</t>
    </rPh>
    <rPh sb="25" eb="27">
      <t>ニッシ</t>
    </rPh>
    <rPh sb="29" eb="31">
      <t>セイビ</t>
    </rPh>
    <phoneticPr fontId="4"/>
  </si>
  <si>
    <t>※協定書の収支計画書との整合性をお願いします。</t>
    <rPh sb="1" eb="3">
      <t>キョウテイ</t>
    </rPh>
    <rPh sb="3" eb="4">
      <t>ショ</t>
    </rPh>
    <rPh sb="5" eb="7">
      <t>シュウシ</t>
    </rPh>
    <rPh sb="7" eb="9">
      <t>ケイカク</t>
    </rPh>
    <rPh sb="9" eb="10">
      <t>ショ</t>
    </rPh>
    <rPh sb="12" eb="15">
      <t>セイゴウセイ</t>
    </rPh>
    <rPh sb="17" eb="18">
      <t>ネガ</t>
    </rPh>
    <phoneticPr fontId="4"/>
  </si>
  <si>
    <t>南砺集落協定</t>
    <rPh sb="0" eb="2">
      <t>ナント</t>
    </rPh>
    <rPh sb="2" eb="4">
      <t>シュウラク</t>
    </rPh>
    <rPh sb="4" eb="6">
      <t>キョウテイ</t>
    </rPh>
    <phoneticPr fontId="12"/>
  </si>
  <si>
    <t>交付金</t>
    <rPh sb="0" eb="2">
      <t>コウフ</t>
    </rPh>
    <rPh sb="2" eb="3">
      <t>キン</t>
    </rPh>
    <phoneticPr fontId="12"/>
  </si>
  <si>
    <t>個人配分</t>
    <rPh sb="0" eb="2">
      <t>コジン</t>
    </rPh>
    <rPh sb="2" eb="4">
      <t>ハイブン</t>
    </rPh>
    <phoneticPr fontId="12"/>
  </si>
  <si>
    <t>事務費</t>
    <rPh sb="0" eb="3">
      <t>ジムヒ</t>
    </rPh>
    <phoneticPr fontId="12"/>
  </si>
  <si>
    <t>役員報酬</t>
    <rPh sb="0" eb="2">
      <t>ヤクイン</t>
    </rPh>
    <rPh sb="2" eb="4">
      <t>ホウシュウ</t>
    </rPh>
    <phoneticPr fontId="12"/>
  </si>
  <si>
    <t>繰越金</t>
    <rPh sb="0" eb="2">
      <t>クリコシ</t>
    </rPh>
    <rPh sb="2" eb="3">
      <t>キン</t>
    </rPh>
    <phoneticPr fontId="12"/>
  </si>
  <si>
    <t>水路改修工事</t>
    <rPh sb="0" eb="2">
      <t>スイロ</t>
    </rPh>
    <rPh sb="2" eb="4">
      <t>カイシュウ</t>
    </rPh>
    <rPh sb="4" eb="6">
      <t>コウジ</t>
    </rPh>
    <phoneticPr fontId="12"/>
  </si>
  <si>
    <t>※通帳と一致させてください。（提出時に通帳の写しもおねがいします）</t>
    <rPh sb="1" eb="3">
      <t>ツウチョウ</t>
    </rPh>
    <rPh sb="4" eb="6">
      <t>イッチ</t>
    </rPh>
    <rPh sb="15" eb="17">
      <t>テイシュツ</t>
    </rPh>
    <rPh sb="17" eb="18">
      <t>ジ</t>
    </rPh>
    <rPh sb="19" eb="21">
      <t>ツウチョウ</t>
    </rPh>
    <rPh sb="22" eb="23">
      <t>ウツ</t>
    </rPh>
    <phoneticPr fontId="4"/>
  </si>
  <si>
    <t>畦塗り機</t>
    <rPh sb="0" eb="1">
      <t>アゼ</t>
    </rPh>
    <rPh sb="1" eb="2">
      <t>ヌ</t>
    </rPh>
    <rPh sb="3" eb="4">
      <t>キ</t>
    </rPh>
    <phoneticPr fontId="12"/>
  </si>
  <si>
    <t>電気柵設置</t>
    <rPh sb="0" eb="2">
      <t>デンキ</t>
    </rPh>
    <rPh sb="2" eb="3">
      <t>サク</t>
    </rPh>
    <rPh sb="3" eb="5">
      <t>セッチ</t>
    </rPh>
    <phoneticPr fontId="12"/>
  </si>
  <si>
    <t>電気柵撤去</t>
    <rPh sb="0" eb="2">
      <t>デンキ</t>
    </rPh>
    <rPh sb="2" eb="3">
      <t>サク</t>
    </rPh>
    <rPh sb="3" eb="5">
      <t>テッキョ</t>
    </rPh>
    <phoneticPr fontId="12"/>
  </si>
  <si>
    <t>電気柵撤去</t>
    <rPh sb="0" eb="2">
      <t>デンキ</t>
    </rPh>
    <rPh sb="2" eb="3">
      <t>サク</t>
    </rPh>
    <rPh sb="3" eb="5">
      <t>テッキョ</t>
    </rPh>
    <phoneticPr fontId="12"/>
  </si>
  <si>
    <t>繰越金</t>
    <rPh sb="0" eb="2">
      <t>クリコシ</t>
    </rPh>
    <rPh sb="2" eb="3">
      <t>キン</t>
    </rPh>
    <phoneticPr fontId="4"/>
  </si>
  <si>
    <t>積立</t>
    <rPh sb="0" eb="2">
      <t>ツミタテ</t>
    </rPh>
    <phoneticPr fontId="12"/>
  </si>
  <si>
    <t>【収支監査用】　令和　　　年度　中山間地域等直接支払交付金　金銭出納簿</t>
    <rPh sb="1" eb="3">
      <t>シュウシ</t>
    </rPh>
    <rPh sb="3" eb="5">
      <t>カンサ</t>
    </rPh>
    <rPh sb="5" eb="6">
      <t>ヨウ</t>
    </rPh>
    <rPh sb="8" eb="10">
      <t>トシカズ</t>
    </rPh>
    <rPh sb="13" eb="15">
      <t>ネンド</t>
    </rPh>
    <rPh sb="15" eb="17">
      <t>ヘイネンド</t>
    </rPh>
    <rPh sb="16" eb="19">
      <t>チュウサンカン</t>
    </rPh>
    <rPh sb="19" eb="22">
      <t>チイキトウ</t>
    </rPh>
    <rPh sb="22" eb="24">
      <t>チョクセツ</t>
    </rPh>
    <rPh sb="24" eb="26">
      <t>シハラ</t>
    </rPh>
    <rPh sb="26" eb="29">
      <t>コウフキン</t>
    </rPh>
    <rPh sb="30" eb="32">
      <t>キンセン</t>
    </rPh>
    <rPh sb="32" eb="35">
      <t>スイトウボ</t>
    </rPh>
    <phoneticPr fontId="4"/>
  </si>
  <si>
    <t>【収支監査用】　令和　　　年度　中山間地域等直接支払交付金　金銭出納簿</t>
    <rPh sb="1" eb="3">
      <t>シュウシ</t>
    </rPh>
    <rPh sb="3" eb="5">
      <t>カンサ</t>
    </rPh>
    <rPh sb="5" eb="6">
      <t>ヨウ</t>
    </rPh>
    <rPh sb="8" eb="10">
      <t>レイワ</t>
    </rPh>
    <rPh sb="13" eb="15">
      <t>ネンド</t>
    </rPh>
    <rPh sb="16" eb="19">
      <t>チュウサンカン</t>
    </rPh>
    <rPh sb="19" eb="22">
      <t>チイキトウ</t>
    </rPh>
    <rPh sb="22" eb="24">
      <t>チョクセツ</t>
    </rPh>
    <rPh sb="24" eb="26">
      <t>シハラ</t>
    </rPh>
    <rPh sb="26" eb="29">
      <t>コウフキン</t>
    </rPh>
    <rPh sb="30" eb="32">
      <t>キンセン</t>
    </rPh>
    <rPh sb="32" eb="35">
      <t>スイトウボ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</si>
</sst>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);[Red]\(#,##0\)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i/>
      <sz val="11"/>
      <color indexed="12"/>
      <name val="ＭＳ Ｐ明朝"/>
      <family val="1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17">
    <xf numFmtId="0" fontId="0" fillId="0" borderId="0" xfId="0">
      <alignment vertical="center"/>
    </xf>
    <xf numFmtId="0" fontId="0" fillId="0" borderId="0" xfId="0" applyAlignment="1"/>
    <xf numFmtId="0" fontId="7" fillId="0" borderId="0" xfId="0" applyFont="1" applyBorder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9" fillId="0" borderId="0" xfId="0" applyFont="1" applyBorder="1" applyAlignment="1">
      <alignment horizontal="center"/>
    </xf>
    <xf numFmtId="176" fontId="8" fillId="0" borderId="2" xfId="0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76" fontId="8" fillId="0" borderId="7" xfId="0" applyNumberFormat="1" applyFont="1" applyBorder="1" applyAlignment="1">
      <alignment horizontal="center" vertical="center"/>
    </xf>
    <xf numFmtId="177" fontId="8" fillId="0" borderId="5" xfId="1" applyNumberFormat="1" applyFont="1" applyBorder="1" applyAlignment="1">
      <alignment horizontal="right" vertical="center"/>
    </xf>
    <xf numFmtId="56" fontId="8" fillId="0" borderId="5" xfId="0" applyNumberFormat="1" applyFont="1" applyBorder="1" applyAlignment="1">
      <alignment horizontal="center" vertical="center"/>
    </xf>
    <xf numFmtId="56" fontId="8" fillId="0" borderId="6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left" vertical="center"/>
    </xf>
    <xf numFmtId="177" fontId="8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177" fontId="8" fillId="0" borderId="10" xfId="1" applyNumberFormat="1" applyFont="1" applyBorder="1" applyAlignment="1">
      <alignment vertical="center"/>
    </xf>
    <xf numFmtId="177" fontId="8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77" fontId="8" fillId="0" borderId="1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8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20" xfId="0" applyFont="1" applyBorder="1" applyAlignment="1">
      <alignment horizontal="center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177" fontId="8" fillId="0" borderId="29" xfId="1" applyNumberFormat="1" applyFont="1" applyBorder="1" applyAlignment="1">
      <alignment horizontal="right" vertical="center"/>
    </xf>
    <xf numFmtId="177" fontId="8" fillId="0" borderId="30" xfId="1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shrinkToFit="1"/>
    </xf>
    <xf numFmtId="176" fontId="8" fillId="0" borderId="5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176" fontId="13" fillId="0" borderId="5" xfId="0" applyNumberFormat="1" applyFont="1" applyBorder="1" applyAlignment="1">
      <alignment vertical="center" shrinkToFit="1"/>
    </xf>
    <xf numFmtId="0" fontId="9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76" fontId="13" fillId="0" borderId="2" xfId="0" applyNumberFormat="1" applyFont="1" applyBorder="1" applyAlignment="1">
      <alignment horizontal="center" vertical="center" shrinkToFit="1"/>
    </xf>
    <xf numFmtId="177" fontId="13" fillId="0" borderId="3" xfId="1" applyNumberFormat="1" applyFont="1" applyBorder="1" applyAlignment="1">
      <alignment horizontal="right" vertical="center" shrinkToFit="1"/>
    </xf>
    <xf numFmtId="177" fontId="13" fillId="0" borderId="29" xfId="1" applyNumberFormat="1" applyFont="1" applyBorder="1" applyAlignment="1">
      <alignment horizontal="right" vertical="center" shrinkToFit="1"/>
    </xf>
    <xf numFmtId="0" fontId="13" fillId="0" borderId="23" xfId="0" applyFont="1" applyBorder="1" applyAlignment="1">
      <alignment vertical="center" shrinkToFit="1"/>
    </xf>
    <xf numFmtId="0" fontId="13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0" fontId="13" fillId="0" borderId="23" xfId="0" applyFont="1" applyBorder="1" applyAlignment="1">
      <alignment horizontal="center" vertical="center" shrinkToFit="1"/>
    </xf>
    <xf numFmtId="56" fontId="13" fillId="0" borderId="5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 shrinkToFit="1"/>
    </xf>
    <xf numFmtId="177" fontId="13" fillId="0" borderId="5" xfId="1" applyNumberFormat="1" applyFont="1" applyBorder="1" applyAlignment="1">
      <alignment horizontal="right" vertical="center" shrinkToFit="1"/>
    </xf>
    <xf numFmtId="0" fontId="13" fillId="0" borderId="24" xfId="0" applyFont="1" applyBorder="1" applyAlignment="1">
      <alignment horizontal="center" vertical="center" shrinkToFit="1"/>
    </xf>
    <xf numFmtId="56" fontId="8" fillId="0" borderId="6" xfId="0" applyNumberFormat="1" applyFont="1" applyBorder="1" applyAlignment="1">
      <alignment horizontal="center"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177" fontId="13" fillId="0" borderId="5" xfId="0" applyNumberFormat="1" applyFont="1" applyBorder="1" applyAlignment="1">
      <alignment horizontal="right" vertical="center" shrinkToFit="1"/>
    </xf>
    <xf numFmtId="176" fontId="13" fillId="0" borderId="5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right" vertical="center" shrinkToFit="1"/>
    </xf>
    <xf numFmtId="177" fontId="8" fillId="0" borderId="5" xfId="0" applyNumberFormat="1" applyFont="1" applyBorder="1" applyAlignment="1">
      <alignment horizontal="right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textRotation="255" shrinkToFit="1"/>
    </xf>
    <xf numFmtId="176" fontId="8" fillId="0" borderId="8" xfId="0" applyNumberFormat="1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shrinkToFit="1"/>
    </xf>
    <xf numFmtId="177" fontId="8" fillId="0" borderId="30" xfId="1" applyNumberFormat="1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177" fontId="13" fillId="0" borderId="10" xfId="1" applyNumberFormat="1" applyFont="1" applyBorder="1" applyAlignment="1">
      <alignment vertical="center" shrinkToFit="1"/>
    </xf>
    <xf numFmtId="177" fontId="13" fillId="0" borderId="11" xfId="1" applyNumberFormat="1" applyFont="1" applyBorder="1" applyAlignment="1">
      <alignment vertical="center" shrinkToFit="1"/>
    </xf>
    <xf numFmtId="177" fontId="13" fillId="0" borderId="1" xfId="1" applyNumberFormat="1" applyFont="1" applyBorder="1" applyAlignment="1">
      <alignment horizontal="right" vertical="center" shrinkToFit="1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left"/>
    </xf>
    <xf numFmtId="0" fontId="9" fillId="0" borderId="20" xfId="0" applyFont="1" applyBorder="1" applyAlignment="1"/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 wrapText="1" shrinkToFit="1"/>
    </xf>
    <xf numFmtId="0" fontId="8" fillId="3" borderId="32" xfId="0" applyFont="1" applyFill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出納帳2006122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3</xdr:col>
      <xdr:colOff>266700</xdr:colOff>
      <xdr:row>2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7650" y="0"/>
          <a:ext cx="1600200" cy="7239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記載例イ</a:t>
          </a:r>
          <a:endParaRPr kumimoji="1" lang="en-US" altLang="ja-JP" sz="16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（使い切り形）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3</xdr:col>
      <xdr:colOff>295275</xdr:colOff>
      <xdr:row>2</xdr:row>
      <xdr:rowOff>104776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6225" y="0"/>
          <a:ext cx="1600200" cy="695326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記載例ロ</a:t>
          </a:r>
          <a:endParaRPr kumimoji="1" lang="en-US" altLang="ja-JP" sz="16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（繰越積立型）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3</xdr:col>
      <xdr:colOff>266700</xdr:colOff>
      <xdr:row>2</xdr:row>
      <xdr:rowOff>95251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7650" y="0"/>
          <a:ext cx="1600200" cy="68580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記載例ハ</a:t>
          </a:r>
          <a:endParaRPr kumimoji="1" lang="en-US" altLang="ja-JP" sz="16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（過年充当型）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B1:AN35"/>
  <sheetViews>
    <sheetView tabSelected="1" view="pageBreakPreview" zoomScale="75" zoomScaleNormal="75" zoomScaleSheetLayoutView="100" workbookViewId="0">
      <selection activeCell="B2" sqref="B2"/>
    </sheetView>
  </sheetViews>
  <sheetFormatPr defaultRowHeight="13.5" x14ac:dyDescent="0.15"/>
  <cols>
    <col min="1" max="1" width="1.25" style="1" customWidth="1"/>
    <col min="2" max="2" width="9.5" style="1" customWidth="1"/>
    <col min="3" max="3" width="10" style="1" bestFit="1" customWidth="1"/>
    <col min="4" max="4" width="11.125" style="1" customWidth="1"/>
    <col min="5" max="19" width="9.875" style="1" customWidth="1"/>
    <col min="20" max="21" width="11.125" style="1" customWidth="1"/>
    <col min="22" max="22" width="7.625" style="1" customWidth="1"/>
    <col min="23" max="23" width="8.625" style="1" customWidth="1"/>
    <col min="24" max="24" width="6" style="1" customWidth="1"/>
    <col min="25" max="25" width="1.625" style="1" customWidth="1"/>
    <col min="26" max="16384" width="9" style="1"/>
  </cols>
  <sheetData>
    <row r="1" spans="2:40" ht="23.25" customHeight="1" x14ac:dyDescent="0.15">
      <c r="B1" s="101" t="s">
        <v>43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2:40" ht="23.25" customHeight="1" x14ac:dyDescent="0.2"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6" t="s">
        <v>9</v>
      </c>
      <c r="R2" s="40"/>
      <c r="S2" s="102"/>
      <c r="T2" s="102"/>
      <c r="U2" s="102"/>
    </row>
    <row r="3" spans="2:40" ht="13.5" customHeight="1" thickBot="1" x14ac:dyDescent="0.25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</row>
    <row r="4" spans="2:40" ht="21" customHeight="1" x14ac:dyDescent="0.15">
      <c r="B4" s="109" t="s">
        <v>0</v>
      </c>
      <c r="C4" s="111" t="s">
        <v>1</v>
      </c>
      <c r="D4" s="111" t="s">
        <v>2</v>
      </c>
      <c r="E4" s="113" t="s">
        <v>3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97" t="s">
        <v>4</v>
      </c>
      <c r="V4" s="99" t="s">
        <v>5</v>
      </c>
      <c r="W4" s="103" t="s">
        <v>7</v>
      </c>
      <c r="X4" s="105" t="s">
        <v>10</v>
      </c>
    </row>
    <row r="5" spans="2:40" ht="33" customHeight="1" thickBot="1" x14ac:dyDescent="0.2">
      <c r="B5" s="110"/>
      <c r="C5" s="112"/>
      <c r="D5" s="112"/>
      <c r="E5" s="92" t="s">
        <v>12</v>
      </c>
      <c r="F5" s="93" t="s">
        <v>13</v>
      </c>
      <c r="G5" s="92" t="s">
        <v>14</v>
      </c>
      <c r="H5" s="94" t="s">
        <v>15</v>
      </c>
      <c r="I5" s="94" t="s">
        <v>16</v>
      </c>
      <c r="J5" s="94" t="s">
        <v>17</v>
      </c>
      <c r="K5" s="94" t="s">
        <v>18</v>
      </c>
      <c r="L5" s="94" t="s">
        <v>19</v>
      </c>
      <c r="M5" s="94" t="s">
        <v>20</v>
      </c>
      <c r="N5" s="94" t="s">
        <v>21</v>
      </c>
      <c r="O5" s="94" t="s">
        <v>22</v>
      </c>
      <c r="P5" s="94" t="s">
        <v>23</v>
      </c>
      <c r="Q5" s="94" t="s">
        <v>24</v>
      </c>
      <c r="R5" s="94" t="s">
        <v>25</v>
      </c>
      <c r="S5" s="94" t="s">
        <v>26</v>
      </c>
      <c r="T5" s="92" t="s">
        <v>6</v>
      </c>
      <c r="U5" s="98"/>
      <c r="V5" s="100"/>
      <c r="W5" s="104"/>
      <c r="X5" s="106"/>
    </row>
    <row r="6" spans="2:40" ht="27" customHeight="1" thickTop="1" x14ac:dyDescent="0.15">
      <c r="B6" s="7">
        <v>42370</v>
      </c>
      <c r="C6" s="34" t="s">
        <v>41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f>SUM(E6:S6)</f>
        <v>0</v>
      </c>
      <c r="U6" s="47">
        <f>D6-T6</f>
        <v>0</v>
      </c>
      <c r="V6" s="41"/>
      <c r="W6" s="9"/>
      <c r="X6" s="10"/>
    </row>
    <row r="7" spans="2:40" ht="27" customHeight="1" x14ac:dyDescent="0.15">
      <c r="B7" s="7"/>
      <c r="C7" s="3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>
        <f>SUM(E7:S7)</f>
        <v>0</v>
      </c>
      <c r="U7" s="47">
        <f>IF(SUM(D7:S7)=0,0,U6+D7-T7)</f>
        <v>0</v>
      </c>
      <c r="V7" s="42"/>
      <c r="W7" s="11"/>
      <c r="X7" s="12"/>
    </row>
    <row r="8" spans="2:40" ht="27" customHeight="1" x14ac:dyDescent="0.15">
      <c r="B8" s="7"/>
      <c r="C8" s="3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8">
        <f t="shared" ref="T8:T29" si="0">SUM(E8:S8)</f>
        <v>0</v>
      </c>
      <c r="U8" s="47">
        <f t="shared" ref="U8:U29" si="1">IF(SUM(D8:S8)=0,0,U7+D8-T8)</f>
        <v>0</v>
      </c>
      <c r="V8" s="43"/>
      <c r="W8" s="15"/>
      <c r="X8" s="16"/>
    </row>
    <row r="9" spans="2:40" ht="27" customHeight="1" x14ac:dyDescent="0.15">
      <c r="B9" s="7"/>
      <c r="C9" s="3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8">
        <f t="shared" si="0"/>
        <v>0</v>
      </c>
      <c r="U9" s="47">
        <f t="shared" si="1"/>
        <v>0</v>
      </c>
      <c r="V9" s="43"/>
      <c r="W9" s="15"/>
      <c r="X9" s="16"/>
    </row>
    <row r="10" spans="2:40" ht="27" customHeight="1" x14ac:dyDescent="0.15">
      <c r="B10" s="7"/>
      <c r="C10" s="3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8">
        <f t="shared" si="0"/>
        <v>0</v>
      </c>
      <c r="U10" s="47">
        <f t="shared" si="1"/>
        <v>0</v>
      </c>
      <c r="V10" s="43"/>
      <c r="W10" s="15"/>
      <c r="X10" s="12"/>
    </row>
    <row r="11" spans="2:40" ht="27" customHeight="1" x14ac:dyDescent="0.15">
      <c r="B11" s="7"/>
      <c r="C11" s="3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8">
        <f t="shared" si="0"/>
        <v>0</v>
      </c>
      <c r="U11" s="47">
        <f t="shared" si="1"/>
        <v>0</v>
      </c>
      <c r="V11" s="43"/>
      <c r="W11" s="15"/>
      <c r="X11" s="16"/>
    </row>
    <row r="12" spans="2:40" ht="27" customHeight="1" x14ac:dyDescent="0.15">
      <c r="B12" s="13"/>
      <c r="C12" s="36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8">
        <f t="shared" si="0"/>
        <v>0</v>
      </c>
      <c r="U12" s="47">
        <f t="shared" si="1"/>
        <v>0</v>
      </c>
      <c r="V12" s="44"/>
      <c r="W12" s="17"/>
      <c r="X12" s="16"/>
    </row>
    <row r="13" spans="2:40" ht="27" customHeight="1" x14ac:dyDescent="0.15">
      <c r="B13" s="13"/>
      <c r="C13" s="36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8">
        <f t="shared" si="0"/>
        <v>0</v>
      </c>
      <c r="U13" s="47">
        <f t="shared" si="1"/>
        <v>0</v>
      </c>
      <c r="V13" s="44"/>
      <c r="W13" s="17"/>
      <c r="X13" s="16"/>
    </row>
    <row r="14" spans="2:40" ht="27" customHeight="1" x14ac:dyDescent="0.15">
      <c r="B14" s="13"/>
      <c r="C14" s="36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8">
        <f t="shared" si="0"/>
        <v>0</v>
      </c>
      <c r="U14" s="47">
        <f t="shared" si="1"/>
        <v>0</v>
      </c>
      <c r="V14" s="44"/>
      <c r="W14" s="17"/>
      <c r="X14" s="16"/>
    </row>
    <row r="15" spans="2:40" ht="27" customHeight="1" x14ac:dyDescent="0.15">
      <c r="B15" s="13"/>
      <c r="C15" s="36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8">
        <f t="shared" si="0"/>
        <v>0</v>
      </c>
      <c r="U15" s="47">
        <f t="shared" si="1"/>
        <v>0</v>
      </c>
      <c r="V15" s="44"/>
      <c r="W15" s="17"/>
      <c r="X15" s="16"/>
    </row>
    <row r="16" spans="2:40" ht="27" customHeight="1" x14ac:dyDescent="0.15">
      <c r="B16" s="13"/>
      <c r="C16" s="36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8">
        <f t="shared" si="0"/>
        <v>0</v>
      </c>
      <c r="U16" s="47">
        <f t="shared" si="1"/>
        <v>0</v>
      </c>
      <c r="V16" s="44"/>
      <c r="W16" s="17"/>
      <c r="X16" s="16"/>
    </row>
    <row r="17" spans="2:24" ht="27" customHeight="1" x14ac:dyDescent="0.15">
      <c r="B17" s="13"/>
      <c r="C17" s="36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8">
        <f t="shared" si="0"/>
        <v>0</v>
      </c>
      <c r="U17" s="47">
        <f t="shared" si="1"/>
        <v>0</v>
      </c>
      <c r="V17" s="44"/>
      <c r="W17" s="17"/>
      <c r="X17" s="16"/>
    </row>
    <row r="18" spans="2:24" ht="27" customHeight="1" x14ac:dyDescent="0.15">
      <c r="B18" s="13"/>
      <c r="C18" s="3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8">
        <f t="shared" si="0"/>
        <v>0</v>
      </c>
      <c r="U18" s="47">
        <f t="shared" si="1"/>
        <v>0</v>
      </c>
      <c r="V18" s="44"/>
      <c r="W18" s="17"/>
      <c r="X18" s="16"/>
    </row>
    <row r="19" spans="2:24" ht="27" customHeight="1" x14ac:dyDescent="0.15">
      <c r="B19" s="13"/>
      <c r="C19" s="36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8">
        <f t="shared" si="0"/>
        <v>0</v>
      </c>
      <c r="U19" s="47">
        <f t="shared" si="1"/>
        <v>0</v>
      </c>
      <c r="V19" s="44"/>
      <c r="W19" s="17"/>
      <c r="X19" s="16"/>
    </row>
    <row r="20" spans="2:24" ht="27" customHeight="1" x14ac:dyDescent="0.15">
      <c r="B20" s="13"/>
      <c r="C20" s="36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">
        <f t="shared" si="0"/>
        <v>0</v>
      </c>
      <c r="U20" s="47">
        <f t="shared" si="1"/>
        <v>0</v>
      </c>
      <c r="V20" s="44"/>
      <c r="W20" s="17"/>
      <c r="X20" s="16"/>
    </row>
    <row r="21" spans="2:24" ht="27" customHeight="1" x14ac:dyDescent="0.15">
      <c r="B21" s="13"/>
      <c r="C21" s="36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8">
        <f t="shared" si="0"/>
        <v>0</v>
      </c>
      <c r="U21" s="47">
        <f t="shared" si="1"/>
        <v>0</v>
      </c>
      <c r="V21" s="44"/>
      <c r="W21" s="17"/>
      <c r="X21" s="16"/>
    </row>
    <row r="22" spans="2:24" ht="27" customHeight="1" x14ac:dyDescent="0.15">
      <c r="B22" s="13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8">
        <f t="shared" si="0"/>
        <v>0</v>
      </c>
      <c r="U22" s="47">
        <f t="shared" si="1"/>
        <v>0</v>
      </c>
      <c r="V22" s="44"/>
      <c r="W22" s="17"/>
      <c r="X22" s="16"/>
    </row>
    <row r="23" spans="2:24" ht="27" customHeight="1" x14ac:dyDescent="0.15">
      <c r="B23" s="13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8">
        <f t="shared" si="0"/>
        <v>0</v>
      </c>
      <c r="U23" s="47">
        <f t="shared" si="1"/>
        <v>0</v>
      </c>
      <c r="V23" s="44"/>
      <c r="W23" s="17"/>
      <c r="X23" s="16"/>
    </row>
    <row r="24" spans="2:24" ht="27" customHeight="1" x14ac:dyDescent="0.15">
      <c r="B24" s="13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8">
        <f t="shared" si="0"/>
        <v>0</v>
      </c>
      <c r="U24" s="47">
        <f t="shared" si="1"/>
        <v>0</v>
      </c>
      <c r="V24" s="44"/>
      <c r="W24" s="17"/>
      <c r="X24" s="16"/>
    </row>
    <row r="25" spans="2:24" ht="27" customHeight="1" x14ac:dyDescent="0.15">
      <c r="B25" s="13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8">
        <f t="shared" si="0"/>
        <v>0</v>
      </c>
      <c r="U25" s="47">
        <f t="shared" si="1"/>
        <v>0</v>
      </c>
      <c r="V25" s="44"/>
      <c r="W25" s="17"/>
      <c r="X25" s="16"/>
    </row>
    <row r="26" spans="2:24" ht="27" customHeight="1" x14ac:dyDescent="0.15">
      <c r="B26" s="13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8">
        <f t="shared" si="0"/>
        <v>0</v>
      </c>
      <c r="U26" s="47">
        <f t="shared" si="1"/>
        <v>0</v>
      </c>
      <c r="V26" s="44"/>
      <c r="W26" s="17"/>
      <c r="X26" s="16"/>
    </row>
    <row r="27" spans="2:24" ht="27" customHeight="1" x14ac:dyDescent="0.15">
      <c r="B27" s="13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8">
        <f t="shared" si="0"/>
        <v>0</v>
      </c>
      <c r="U27" s="47">
        <f t="shared" si="1"/>
        <v>0</v>
      </c>
      <c r="V27" s="44"/>
      <c r="W27" s="17"/>
      <c r="X27" s="16"/>
    </row>
    <row r="28" spans="2:24" ht="27" customHeight="1" x14ac:dyDescent="0.15">
      <c r="B28" s="13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8">
        <f t="shared" si="0"/>
        <v>0</v>
      </c>
      <c r="U28" s="47">
        <f t="shared" si="1"/>
        <v>0</v>
      </c>
      <c r="V28" s="44"/>
      <c r="W28" s="17"/>
      <c r="X28" s="12"/>
    </row>
    <row r="29" spans="2:24" ht="27" customHeight="1" thickBot="1" x14ac:dyDescent="0.2">
      <c r="B29" s="19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33">
        <f t="shared" si="0"/>
        <v>0</v>
      </c>
      <c r="U29" s="47">
        <f t="shared" si="1"/>
        <v>0</v>
      </c>
      <c r="V29" s="45"/>
      <c r="W29" s="22"/>
      <c r="X29" s="23"/>
    </row>
    <row r="30" spans="2:24" ht="27.75" customHeight="1" thickTop="1" thickBot="1" x14ac:dyDescent="0.2">
      <c r="B30" s="107" t="s">
        <v>8</v>
      </c>
      <c r="C30" s="108"/>
      <c r="D30" s="24">
        <f t="shared" ref="D30:T30" si="2">SUM(D6:D29)</f>
        <v>0</v>
      </c>
      <c r="E30" s="25">
        <f t="shared" si="2"/>
        <v>0</v>
      </c>
      <c r="F30" s="25">
        <f t="shared" si="2"/>
        <v>0</v>
      </c>
      <c r="G30" s="25">
        <f t="shared" si="2"/>
        <v>0</v>
      </c>
      <c r="H30" s="25">
        <f t="shared" si="2"/>
        <v>0</v>
      </c>
      <c r="I30" s="25">
        <f t="shared" si="2"/>
        <v>0</v>
      </c>
      <c r="J30" s="25">
        <f t="shared" si="2"/>
        <v>0</v>
      </c>
      <c r="K30" s="25">
        <f t="shared" si="2"/>
        <v>0</v>
      </c>
      <c r="L30" s="25">
        <f t="shared" si="2"/>
        <v>0</v>
      </c>
      <c r="M30" s="25">
        <f t="shared" si="2"/>
        <v>0</v>
      </c>
      <c r="N30" s="25">
        <f t="shared" si="2"/>
        <v>0</v>
      </c>
      <c r="O30" s="25">
        <f t="shared" si="2"/>
        <v>0</v>
      </c>
      <c r="P30" s="25">
        <f t="shared" si="2"/>
        <v>0</v>
      </c>
      <c r="Q30" s="25">
        <f t="shared" si="2"/>
        <v>0</v>
      </c>
      <c r="R30" s="25">
        <f t="shared" si="2"/>
        <v>0</v>
      </c>
      <c r="S30" s="25">
        <f t="shared" si="2"/>
        <v>0</v>
      </c>
      <c r="T30" s="25">
        <f t="shared" si="2"/>
        <v>0</v>
      </c>
      <c r="U30" s="48"/>
      <c r="V30" s="46"/>
      <c r="W30" s="26"/>
      <c r="X30" s="27"/>
    </row>
    <row r="31" spans="2:24" ht="15" customHeight="1" x14ac:dyDescent="0.15"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9"/>
      <c r="W31" s="39"/>
      <c r="X31" s="39"/>
    </row>
    <row r="32" spans="2:24" ht="18.75" customHeight="1" x14ac:dyDescent="0.15">
      <c r="B32" s="32" t="s">
        <v>11</v>
      </c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30"/>
      <c r="V32" s="31"/>
      <c r="W32" s="31"/>
      <c r="X32" s="31"/>
    </row>
    <row r="33" spans="2:2" x14ac:dyDescent="0.15">
      <c r="B33" s="1" t="s">
        <v>27</v>
      </c>
    </row>
    <row r="34" spans="2:2" x14ac:dyDescent="0.15">
      <c r="B34" s="1" t="s">
        <v>28</v>
      </c>
    </row>
    <row r="35" spans="2:2" x14ac:dyDescent="0.15">
      <c r="B35" s="1" t="s">
        <v>36</v>
      </c>
    </row>
  </sheetData>
  <mergeCells count="11">
    <mergeCell ref="B30:C30"/>
    <mergeCell ref="B4:B5"/>
    <mergeCell ref="C4:C5"/>
    <mergeCell ref="D4:D5"/>
    <mergeCell ref="E4:T4"/>
    <mergeCell ref="U4:U5"/>
    <mergeCell ref="V4:V5"/>
    <mergeCell ref="B1:X1"/>
    <mergeCell ref="S2:U2"/>
    <mergeCell ref="W4:W5"/>
    <mergeCell ref="X4:X5"/>
  </mergeCells>
  <phoneticPr fontId="4"/>
  <pageMargins left="0.19685039370078741" right="0.19685039370078741" top="0.39370078740157483" bottom="0.19685039370078741" header="0.51181102362204722" footer="0.51181102362204722"/>
  <pageSetup paperSize="9" scale="65" fitToHeight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N36"/>
  <sheetViews>
    <sheetView zoomScale="75" zoomScaleNormal="75" workbookViewId="0">
      <selection activeCell="E11" sqref="E11"/>
    </sheetView>
  </sheetViews>
  <sheetFormatPr defaultRowHeight="13.5" x14ac:dyDescent="0.15"/>
  <cols>
    <col min="1" max="1" width="1.25" style="1" customWidth="1"/>
    <col min="2" max="2" width="9.5" style="1" customWidth="1"/>
    <col min="3" max="3" width="10" style="1" bestFit="1" customWidth="1"/>
    <col min="4" max="4" width="11.125" style="1" customWidth="1"/>
    <col min="5" max="19" width="9.875" style="1" customWidth="1"/>
    <col min="20" max="21" width="14.125" style="1" bestFit="1" customWidth="1"/>
    <col min="22" max="22" width="7.625" style="1" customWidth="1"/>
    <col min="23" max="23" width="12" style="1" bestFit="1" customWidth="1"/>
    <col min="24" max="24" width="15.125" style="1" customWidth="1"/>
    <col min="25" max="25" width="1.625" style="1" customWidth="1"/>
    <col min="26" max="16384" width="9" style="1"/>
  </cols>
  <sheetData>
    <row r="1" spans="2:40" ht="23.25" customHeight="1" x14ac:dyDescent="0.15">
      <c r="B1" s="101" t="s">
        <v>43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2:40" ht="23.25" customHeight="1" x14ac:dyDescent="0.2"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5" t="s">
        <v>9</v>
      </c>
      <c r="R2" s="40"/>
      <c r="S2" s="116" t="s">
        <v>29</v>
      </c>
      <c r="T2" s="116"/>
      <c r="U2" s="116"/>
    </row>
    <row r="3" spans="2:40" ht="13.5" customHeight="1" thickBot="1" x14ac:dyDescent="0.25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</row>
    <row r="4" spans="2:40" ht="21" customHeight="1" x14ac:dyDescent="0.15">
      <c r="B4" s="109" t="s">
        <v>0</v>
      </c>
      <c r="C4" s="111" t="s">
        <v>1</v>
      </c>
      <c r="D4" s="111" t="s">
        <v>2</v>
      </c>
      <c r="E4" s="113" t="s">
        <v>3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97" t="s">
        <v>4</v>
      </c>
      <c r="V4" s="99" t="s">
        <v>5</v>
      </c>
      <c r="W4" s="103" t="s">
        <v>7</v>
      </c>
      <c r="X4" s="105" t="s">
        <v>10</v>
      </c>
    </row>
    <row r="5" spans="2:40" ht="33" customHeight="1" thickBot="1" x14ac:dyDescent="0.2">
      <c r="B5" s="110"/>
      <c r="C5" s="112"/>
      <c r="D5" s="112"/>
      <c r="E5" s="92" t="s">
        <v>12</v>
      </c>
      <c r="F5" s="93" t="s">
        <v>13</v>
      </c>
      <c r="G5" s="92" t="s">
        <v>14</v>
      </c>
      <c r="H5" s="94" t="s">
        <v>15</v>
      </c>
      <c r="I5" s="94" t="s">
        <v>16</v>
      </c>
      <c r="J5" s="94" t="s">
        <v>17</v>
      </c>
      <c r="K5" s="94" t="s">
        <v>18</v>
      </c>
      <c r="L5" s="94" t="s">
        <v>19</v>
      </c>
      <c r="M5" s="94" t="s">
        <v>20</v>
      </c>
      <c r="N5" s="94" t="s">
        <v>21</v>
      </c>
      <c r="O5" s="94" t="s">
        <v>22</v>
      </c>
      <c r="P5" s="94" t="s">
        <v>23</v>
      </c>
      <c r="Q5" s="94" t="s">
        <v>24</v>
      </c>
      <c r="R5" s="94" t="s">
        <v>25</v>
      </c>
      <c r="S5" s="94" t="s">
        <v>26</v>
      </c>
      <c r="T5" s="92" t="s">
        <v>6</v>
      </c>
      <c r="U5" s="98"/>
      <c r="V5" s="100"/>
      <c r="W5" s="104"/>
      <c r="X5" s="106"/>
    </row>
    <row r="6" spans="2:40" ht="27" customHeight="1" thickTop="1" x14ac:dyDescent="0.15">
      <c r="B6" s="58">
        <v>42370</v>
      </c>
      <c r="C6" s="53" t="s">
        <v>34</v>
      </c>
      <c r="D6" s="59">
        <v>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>
        <f>SUM(E6:S6)</f>
        <v>0</v>
      </c>
      <c r="U6" s="60">
        <f>D6-T6</f>
        <v>0</v>
      </c>
      <c r="V6" s="61"/>
      <c r="W6" s="62"/>
      <c r="X6" s="63"/>
    </row>
    <row r="7" spans="2:40" ht="27" customHeight="1" x14ac:dyDescent="0.15">
      <c r="B7" s="58">
        <v>42790</v>
      </c>
      <c r="C7" s="54" t="s">
        <v>30</v>
      </c>
      <c r="D7" s="67">
        <v>300000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59">
        <f>SUM(E7:S7)</f>
        <v>0</v>
      </c>
      <c r="U7" s="60">
        <f t="shared" ref="U7:U15" si="0">IF(SUM(D7:S7)=0,0,U6+D7-T7)</f>
        <v>300000</v>
      </c>
      <c r="V7" s="68"/>
      <c r="W7" s="65"/>
      <c r="X7" s="69"/>
    </row>
    <row r="8" spans="2:40" ht="27" customHeight="1" x14ac:dyDescent="0.15">
      <c r="B8" s="58">
        <v>42433</v>
      </c>
      <c r="C8" s="53" t="s">
        <v>32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>
        <v>21000</v>
      </c>
      <c r="S8" s="59"/>
      <c r="T8" s="59">
        <f>SUM(E8:S8)</f>
        <v>21000</v>
      </c>
      <c r="U8" s="60">
        <f t="shared" si="0"/>
        <v>279000</v>
      </c>
      <c r="V8" s="64">
        <v>1</v>
      </c>
      <c r="W8" s="65">
        <v>42431</v>
      </c>
      <c r="X8" s="66"/>
    </row>
    <row r="9" spans="2:40" ht="27" customHeight="1" x14ac:dyDescent="0.15">
      <c r="B9" s="58">
        <v>42439</v>
      </c>
      <c r="C9" s="54" t="s">
        <v>33</v>
      </c>
      <c r="D9" s="67"/>
      <c r="E9" s="67"/>
      <c r="F9" s="67">
        <v>70000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59">
        <f t="shared" ref="T9:T30" si="1">SUM(E9:S9)</f>
        <v>70000</v>
      </c>
      <c r="U9" s="60">
        <f t="shared" si="0"/>
        <v>209000</v>
      </c>
      <c r="V9" s="68">
        <v>2</v>
      </c>
      <c r="W9" s="65"/>
      <c r="X9" s="69"/>
    </row>
    <row r="10" spans="2:40" ht="27" customHeight="1" x14ac:dyDescent="0.15">
      <c r="B10" s="58">
        <v>42533</v>
      </c>
      <c r="C10" s="54" t="s">
        <v>38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>
        <v>60000</v>
      </c>
      <c r="O10" s="67"/>
      <c r="P10" s="67"/>
      <c r="Q10" s="67"/>
      <c r="R10" s="67"/>
      <c r="S10" s="67"/>
      <c r="T10" s="59">
        <f t="shared" si="1"/>
        <v>60000</v>
      </c>
      <c r="U10" s="60">
        <f t="shared" si="0"/>
        <v>149000</v>
      </c>
      <c r="V10" s="68">
        <v>3</v>
      </c>
      <c r="W10" s="65">
        <v>42531</v>
      </c>
      <c r="X10" s="66"/>
    </row>
    <row r="11" spans="2:40" ht="27" customHeight="1" x14ac:dyDescent="0.15">
      <c r="B11" s="70">
        <v>42692</v>
      </c>
      <c r="C11" s="55" t="s">
        <v>39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>
        <v>60000</v>
      </c>
      <c r="O11" s="71"/>
      <c r="P11" s="71"/>
      <c r="Q11" s="71"/>
      <c r="R11" s="71"/>
      <c r="S11" s="71"/>
      <c r="T11" s="59">
        <f>SUM(E11:S11)</f>
        <v>60000</v>
      </c>
      <c r="U11" s="60">
        <f t="shared" si="0"/>
        <v>89000</v>
      </c>
      <c r="V11" s="68">
        <v>4</v>
      </c>
      <c r="W11" s="72">
        <v>42689</v>
      </c>
      <c r="X11" s="69"/>
    </row>
    <row r="12" spans="2:40" ht="27" customHeight="1" x14ac:dyDescent="0.15">
      <c r="B12" s="70">
        <v>43054</v>
      </c>
      <c r="C12" s="55" t="s">
        <v>30</v>
      </c>
      <c r="D12" s="71">
        <v>3000000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59">
        <f>SUM(E12:S12)</f>
        <v>0</v>
      </c>
      <c r="U12" s="60">
        <f t="shared" si="0"/>
        <v>3089000</v>
      </c>
      <c r="V12" s="68"/>
      <c r="W12" s="72"/>
      <c r="X12" s="69"/>
    </row>
    <row r="13" spans="2:40" ht="27" customHeight="1" x14ac:dyDescent="0.15">
      <c r="B13" s="58">
        <v>42730</v>
      </c>
      <c r="C13" s="54" t="s">
        <v>37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432000</v>
      </c>
      <c r="P13" s="71"/>
      <c r="Q13" s="71"/>
      <c r="R13" s="71"/>
      <c r="S13" s="71"/>
      <c r="T13" s="59">
        <f t="shared" ref="T13:T15" si="2">SUM(E13:S13)</f>
        <v>432000</v>
      </c>
      <c r="U13" s="60">
        <f t="shared" si="0"/>
        <v>2657000</v>
      </c>
      <c r="V13" s="68">
        <v>5</v>
      </c>
      <c r="W13" s="72">
        <v>42653</v>
      </c>
      <c r="X13" s="69"/>
    </row>
    <row r="14" spans="2:40" ht="27" customHeight="1" x14ac:dyDescent="0.15">
      <c r="B14" s="70">
        <v>42730</v>
      </c>
      <c r="C14" s="55" t="s">
        <v>35</v>
      </c>
      <c r="D14" s="71"/>
      <c r="E14" s="71"/>
      <c r="F14" s="71"/>
      <c r="G14" s="71"/>
      <c r="H14" s="71"/>
      <c r="I14" s="71"/>
      <c r="J14" s="71"/>
      <c r="K14" s="71">
        <v>1207000</v>
      </c>
      <c r="L14" s="71"/>
      <c r="M14" s="71"/>
      <c r="N14" s="71"/>
      <c r="O14" s="71"/>
      <c r="P14" s="71"/>
      <c r="Q14" s="71"/>
      <c r="R14" s="71"/>
      <c r="S14" s="71"/>
      <c r="T14" s="59">
        <f t="shared" si="2"/>
        <v>1207000</v>
      </c>
      <c r="U14" s="60">
        <f t="shared" si="0"/>
        <v>1450000</v>
      </c>
      <c r="V14" s="68">
        <v>6</v>
      </c>
      <c r="W14" s="72">
        <v>42691</v>
      </c>
      <c r="X14" s="69"/>
    </row>
    <row r="15" spans="2:40" ht="27" customHeight="1" x14ac:dyDescent="0.15">
      <c r="B15" s="70">
        <v>42732</v>
      </c>
      <c r="C15" s="55" t="s">
        <v>31</v>
      </c>
      <c r="D15" s="71"/>
      <c r="E15" s="71">
        <v>1450000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59">
        <f t="shared" si="2"/>
        <v>1450000</v>
      </c>
      <c r="U15" s="60">
        <f t="shared" si="0"/>
        <v>0</v>
      </c>
      <c r="V15" s="68">
        <v>7</v>
      </c>
      <c r="W15" s="72"/>
      <c r="X15" s="69"/>
    </row>
    <row r="16" spans="2:40" ht="27" customHeight="1" x14ac:dyDescent="0.15">
      <c r="B16" s="70"/>
      <c r="C16" s="55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59">
        <f t="shared" ref="T16:T18" si="3">SUM(E16:S16)</f>
        <v>0</v>
      </c>
      <c r="U16" s="60">
        <f>IF(SUM(D16:S16)=0,0,U11+D16-T16)</f>
        <v>0</v>
      </c>
      <c r="V16" s="68"/>
      <c r="W16" s="72"/>
      <c r="X16" s="69"/>
    </row>
    <row r="17" spans="2:24" ht="27" customHeight="1" x14ac:dyDescent="0.15">
      <c r="B17" s="73"/>
      <c r="C17" s="52"/>
      <c r="D17" s="74"/>
      <c r="E17" s="74"/>
      <c r="F17" s="74"/>
      <c r="G17" s="74"/>
      <c r="H17" s="74"/>
      <c r="I17" s="74"/>
      <c r="J17" s="74"/>
      <c r="K17" s="74"/>
      <c r="L17" s="74"/>
      <c r="M17" s="75"/>
      <c r="N17" s="75"/>
      <c r="O17" s="75"/>
      <c r="P17" s="75"/>
      <c r="Q17" s="75"/>
      <c r="R17" s="75"/>
      <c r="S17" s="75"/>
      <c r="T17" s="59">
        <f t="shared" si="3"/>
        <v>0</v>
      </c>
      <c r="U17" s="60">
        <f t="shared" ref="U17:U18" si="4">IF(SUM(D17:S17)=0,0,U16+D17-T17)</f>
        <v>0</v>
      </c>
      <c r="V17" s="76"/>
      <c r="W17" s="77"/>
      <c r="X17" s="69"/>
    </row>
    <row r="18" spans="2:24" ht="27" customHeight="1" x14ac:dyDescent="0.15">
      <c r="B18" s="78"/>
      <c r="C18" s="49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59">
        <f t="shared" si="3"/>
        <v>0</v>
      </c>
      <c r="U18" s="60">
        <f t="shared" si="4"/>
        <v>0</v>
      </c>
      <c r="V18" s="76"/>
      <c r="W18" s="77"/>
      <c r="X18" s="69"/>
    </row>
    <row r="19" spans="2:24" ht="27" customHeight="1" x14ac:dyDescent="0.15">
      <c r="B19" s="78"/>
      <c r="C19" s="4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59">
        <f t="shared" si="1"/>
        <v>0</v>
      </c>
      <c r="U19" s="60">
        <f t="shared" ref="U19:U30" si="5">IF(SUM(D19:S19)=0,0,U18+D19-T19)</f>
        <v>0</v>
      </c>
      <c r="V19" s="76"/>
      <c r="W19" s="77"/>
      <c r="X19" s="69"/>
    </row>
    <row r="20" spans="2:24" ht="27" customHeight="1" x14ac:dyDescent="0.15">
      <c r="B20" s="78"/>
      <c r="C20" s="49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59">
        <f t="shared" si="1"/>
        <v>0</v>
      </c>
      <c r="U20" s="60">
        <f t="shared" si="5"/>
        <v>0</v>
      </c>
      <c r="V20" s="76"/>
      <c r="W20" s="77"/>
      <c r="X20" s="69"/>
    </row>
    <row r="21" spans="2:24" ht="27" customHeight="1" x14ac:dyDescent="0.15">
      <c r="B21" s="78"/>
      <c r="C21" s="49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59">
        <f t="shared" si="1"/>
        <v>0</v>
      </c>
      <c r="U21" s="60">
        <f t="shared" si="5"/>
        <v>0</v>
      </c>
      <c r="V21" s="76"/>
      <c r="W21" s="77"/>
      <c r="X21" s="69"/>
    </row>
    <row r="22" spans="2:24" ht="27" customHeight="1" x14ac:dyDescent="0.15">
      <c r="B22" s="78"/>
      <c r="C22" s="49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59">
        <f t="shared" si="1"/>
        <v>0</v>
      </c>
      <c r="U22" s="60">
        <f t="shared" si="5"/>
        <v>0</v>
      </c>
      <c r="V22" s="76"/>
      <c r="W22" s="77"/>
      <c r="X22" s="69"/>
    </row>
    <row r="23" spans="2:24" ht="27" customHeight="1" x14ac:dyDescent="0.15">
      <c r="B23" s="78"/>
      <c r="C23" s="50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59">
        <f t="shared" si="1"/>
        <v>0</v>
      </c>
      <c r="U23" s="60">
        <f t="shared" si="5"/>
        <v>0</v>
      </c>
      <c r="V23" s="76"/>
      <c r="W23" s="77"/>
      <c r="X23" s="69"/>
    </row>
    <row r="24" spans="2:24" ht="27" customHeight="1" x14ac:dyDescent="0.15">
      <c r="B24" s="79"/>
      <c r="C24" s="50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59">
        <f t="shared" si="1"/>
        <v>0</v>
      </c>
      <c r="U24" s="60">
        <f t="shared" si="5"/>
        <v>0</v>
      </c>
      <c r="V24" s="76"/>
      <c r="W24" s="77"/>
      <c r="X24" s="69"/>
    </row>
    <row r="25" spans="2:24" ht="27" customHeight="1" x14ac:dyDescent="0.15">
      <c r="B25" s="78"/>
      <c r="C25" s="50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59">
        <f t="shared" si="1"/>
        <v>0</v>
      </c>
      <c r="U25" s="60">
        <f t="shared" si="5"/>
        <v>0</v>
      </c>
      <c r="V25" s="76"/>
      <c r="W25" s="77"/>
      <c r="X25" s="69"/>
    </row>
    <row r="26" spans="2:24" ht="27" customHeight="1" x14ac:dyDescent="0.15">
      <c r="B26" s="78"/>
      <c r="C26" s="50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59">
        <f t="shared" si="1"/>
        <v>0</v>
      </c>
      <c r="U26" s="60">
        <f t="shared" si="5"/>
        <v>0</v>
      </c>
      <c r="V26" s="76"/>
      <c r="W26" s="77"/>
      <c r="X26" s="69"/>
    </row>
    <row r="27" spans="2:24" ht="27" customHeight="1" x14ac:dyDescent="0.15">
      <c r="B27" s="79"/>
      <c r="C27" s="49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59">
        <f t="shared" si="1"/>
        <v>0</v>
      </c>
      <c r="U27" s="60">
        <f t="shared" si="5"/>
        <v>0</v>
      </c>
      <c r="V27" s="76"/>
      <c r="W27" s="77"/>
      <c r="X27" s="69"/>
    </row>
    <row r="28" spans="2:24" ht="27" customHeight="1" x14ac:dyDescent="0.15">
      <c r="B28" s="78"/>
      <c r="C28" s="49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59">
        <f t="shared" si="1"/>
        <v>0</v>
      </c>
      <c r="U28" s="60">
        <f t="shared" si="5"/>
        <v>0</v>
      </c>
      <c r="V28" s="76"/>
      <c r="W28" s="77"/>
      <c r="X28" s="69"/>
    </row>
    <row r="29" spans="2:24" ht="27" customHeight="1" x14ac:dyDescent="0.15">
      <c r="B29" s="78"/>
      <c r="C29" s="49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59">
        <f t="shared" si="1"/>
        <v>0</v>
      </c>
      <c r="U29" s="60">
        <f t="shared" si="5"/>
        <v>0</v>
      </c>
      <c r="V29" s="76"/>
      <c r="W29" s="77"/>
      <c r="X29" s="66"/>
    </row>
    <row r="30" spans="2:24" ht="27" customHeight="1" thickBot="1" x14ac:dyDescent="0.2">
      <c r="B30" s="80"/>
      <c r="C30" s="5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91">
        <f t="shared" si="1"/>
        <v>0</v>
      </c>
      <c r="U30" s="60">
        <f t="shared" si="5"/>
        <v>0</v>
      </c>
      <c r="V30" s="82"/>
      <c r="W30" s="83"/>
      <c r="X30" s="84"/>
    </row>
    <row r="31" spans="2:24" ht="27.75" customHeight="1" thickTop="1" thickBot="1" x14ac:dyDescent="0.2">
      <c r="B31" s="114" t="s">
        <v>8</v>
      </c>
      <c r="C31" s="115"/>
      <c r="D31" s="89">
        <f t="shared" ref="D31:T31" si="6">SUM(D6:D30)</f>
        <v>3300000</v>
      </c>
      <c r="E31" s="90">
        <f t="shared" si="6"/>
        <v>1450000</v>
      </c>
      <c r="F31" s="90">
        <f t="shared" si="6"/>
        <v>70000</v>
      </c>
      <c r="G31" s="90">
        <f t="shared" si="6"/>
        <v>0</v>
      </c>
      <c r="H31" s="90">
        <f t="shared" si="6"/>
        <v>0</v>
      </c>
      <c r="I31" s="90">
        <f t="shared" si="6"/>
        <v>0</v>
      </c>
      <c r="J31" s="90">
        <f t="shared" si="6"/>
        <v>0</v>
      </c>
      <c r="K31" s="90">
        <f t="shared" si="6"/>
        <v>1207000</v>
      </c>
      <c r="L31" s="90">
        <f t="shared" si="6"/>
        <v>0</v>
      </c>
      <c r="M31" s="90">
        <f t="shared" si="6"/>
        <v>0</v>
      </c>
      <c r="N31" s="90">
        <f t="shared" si="6"/>
        <v>120000</v>
      </c>
      <c r="O31" s="90">
        <f t="shared" si="6"/>
        <v>432000</v>
      </c>
      <c r="P31" s="90">
        <f t="shared" si="6"/>
        <v>0</v>
      </c>
      <c r="Q31" s="90">
        <f t="shared" si="6"/>
        <v>0</v>
      </c>
      <c r="R31" s="90">
        <f t="shared" si="6"/>
        <v>21000</v>
      </c>
      <c r="S31" s="90">
        <f t="shared" si="6"/>
        <v>0</v>
      </c>
      <c r="T31" s="90">
        <f t="shared" si="6"/>
        <v>3300000</v>
      </c>
      <c r="U31" s="85"/>
      <c r="V31" s="86"/>
      <c r="W31" s="87"/>
      <c r="X31" s="88"/>
    </row>
    <row r="32" spans="2:24" ht="15" customHeight="1" x14ac:dyDescent="0.15"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9"/>
      <c r="W32" s="39"/>
      <c r="X32" s="39"/>
    </row>
    <row r="33" spans="2:24" x14ac:dyDescent="0.15">
      <c r="B33" s="32" t="s">
        <v>11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30"/>
      <c r="V33" s="31"/>
      <c r="W33" s="31"/>
      <c r="X33" s="31"/>
    </row>
    <row r="34" spans="2:24" x14ac:dyDescent="0.15">
      <c r="B34" s="1" t="s">
        <v>27</v>
      </c>
    </row>
    <row r="35" spans="2:24" x14ac:dyDescent="0.15">
      <c r="B35" s="1" t="s">
        <v>28</v>
      </c>
    </row>
    <row r="36" spans="2:24" x14ac:dyDescent="0.15">
      <c r="B36" s="1" t="s">
        <v>36</v>
      </c>
    </row>
  </sheetData>
  <mergeCells count="11">
    <mergeCell ref="B31:C31"/>
    <mergeCell ref="B1:X1"/>
    <mergeCell ref="S2:U2"/>
    <mergeCell ref="B4:B5"/>
    <mergeCell ref="C4:C5"/>
    <mergeCell ref="D4:D5"/>
    <mergeCell ref="E4:T4"/>
    <mergeCell ref="U4:U5"/>
    <mergeCell ref="V4:V5"/>
    <mergeCell ref="W4:W5"/>
    <mergeCell ref="X4:X5"/>
  </mergeCells>
  <phoneticPr fontId="12"/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N36"/>
  <sheetViews>
    <sheetView zoomScale="75" zoomScaleNormal="75" workbookViewId="0">
      <selection activeCell="B1" sqref="B1:X1"/>
    </sheetView>
  </sheetViews>
  <sheetFormatPr defaultRowHeight="13.5" x14ac:dyDescent="0.15"/>
  <cols>
    <col min="1" max="1" width="1.25" style="1" customWidth="1"/>
    <col min="2" max="2" width="9.5" style="1" customWidth="1"/>
    <col min="3" max="3" width="10" style="1" bestFit="1" customWidth="1"/>
    <col min="4" max="4" width="11.125" style="1" customWidth="1"/>
    <col min="5" max="19" width="9.875" style="1" customWidth="1"/>
    <col min="20" max="21" width="14.125" style="1" bestFit="1" customWidth="1"/>
    <col min="22" max="22" width="7.625" style="1" customWidth="1"/>
    <col min="23" max="23" width="12" style="1" bestFit="1" customWidth="1"/>
    <col min="24" max="24" width="15.125" style="1" customWidth="1"/>
    <col min="25" max="25" width="1.625" style="1" customWidth="1"/>
    <col min="26" max="16384" width="9" style="1"/>
  </cols>
  <sheetData>
    <row r="1" spans="2:40" ht="23.25" customHeight="1" x14ac:dyDescent="0.15">
      <c r="B1" s="101" t="s">
        <v>44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2:40" ht="23.25" customHeight="1" x14ac:dyDescent="0.2"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5" t="s">
        <v>9</v>
      </c>
      <c r="R2" s="56"/>
      <c r="S2" s="116" t="s">
        <v>29</v>
      </c>
      <c r="T2" s="116"/>
      <c r="U2" s="116"/>
    </row>
    <row r="3" spans="2:40" ht="13.5" customHeight="1" thickBot="1" x14ac:dyDescent="0.25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</row>
    <row r="4" spans="2:40" ht="21" customHeight="1" x14ac:dyDescent="0.15">
      <c r="B4" s="109" t="s">
        <v>0</v>
      </c>
      <c r="C4" s="111" t="s">
        <v>1</v>
      </c>
      <c r="D4" s="111" t="s">
        <v>2</v>
      </c>
      <c r="E4" s="113" t="s">
        <v>3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97" t="s">
        <v>4</v>
      </c>
      <c r="V4" s="99" t="s">
        <v>5</v>
      </c>
      <c r="W4" s="103" t="s">
        <v>7</v>
      </c>
      <c r="X4" s="105" t="s">
        <v>10</v>
      </c>
    </row>
    <row r="5" spans="2:40" ht="33" customHeight="1" thickBot="1" x14ac:dyDescent="0.2">
      <c r="B5" s="110"/>
      <c r="C5" s="112"/>
      <c r="D5" s="112"/>
      <c r="E5" s="92" t="s">
        <v>12</v>
      </c>
      <c r="F5" s="93" t="s">
        <v>13</v>
      </c>
      <c r="G5" s="92" t="s">
        <v>14</v>
      </c>
      <c r="H5" s="94" t="s">
        <v>15</v>
      </c>
      <c r="I5" s="94" t="s">
        <v>16</v>
      </c>
      <c r="J5" s="94" t="s">
        <v>17</v>
      </c>
      <c r="K5" s="94" t="s">
        <v>18</v>
      </c>
      <c r="L5" s="94" t="s">
        <v>19</v>
      </c>
      <c r="M5" s="94" t="s">
        <v>20</v>
      </c>
      <c r="N5" s="94" t="s">
        <v>21</v>
      </c>
      <c r="O5" s="94" t="s">
        <v>22</v>
      </c>
      <c r="P5" s="94" t="s">
        <v>23</v>
      </c>
      <c r="Q5" s="94" t="s">
        <v>24</v>
      </c>
      <c r="R5" s="94" t="s">
        <v>25</v>
      </c>
      <c r="S5" s="94" t="s">
        <v>26</v>
      </c>
      <c r="T5" s="92" t="s">
        <v>6</v>
      </c>
      <c r="U5" s="98"/>
      <c r="V5" s="100"/>
      <c r="W5" s="104"/>
      <c r="X5" s="106"/>
    </row>
    <row r="6" spans="2:40" ht="27" customHeight="1" thickTop="1" x14ac:dyDescent="0.15">
      <c r="B6" s="58">
        <v>42370</v>
      </c>
      <c r="C6" s="53" t="s">
        <v>34</v>
      </c>
      <c r="D6" s="59">
        <v>100000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>
        <f>SUM(E6:S6)</f>
        <v>0</v>
      </c>
      <c r="U6" s="60">
        <f>D6-T6</f>
        <v>100000</v>
      </c>
      <c r="V6" s="61"/>
      <c r="W6" s="62"/>
      <c r="X6" s="63"/>
    </row>
    <row r="7" spans="2:40" ht="27" customHeight="1" x14ac:dyDescent="0.15">
      <c r="B7" s="58">
        <v>42790</v>
      </c>
      <c r="C7" s="54" t="s">
        <v>30</v>
      </c>
      <c r="D7" s="67">
        <v>300000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59">
        <f>SUM(E7:S7)</f>
        <v>0</v>
      </c>
      <c r="U7" s="60">
        <f t="shared" ref="U7:U15" si="0">IF(SUM(D7:S7)=0,0,U6+D7-T7)</f>
        <v>400000</v>
      </c>
      <c r="V7" s="68"/>
      <c r="W7" s="65"/>
      <c r="X7" s="69"/>
    </row>
    <row r="8" spans="2:40" ht="27" customHeight="1" x14ac:dyDescent="0.15">
      <c r="B8" s="58">
        <v>42433</v>
      </c>
      <c r="C8" s="53" t="s">
        <v>32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>
        <v>21000</v>
      </c>
      <c r="S8" s="59"/>
      <c r="T8" s="59">
        <f>SUM(E8:S8)</f>
        <v>21000</v>
      </c>
      <c r="U8" s="60">
        <f t="shared" si="0"/>
        <v>379000</v>
      </c>
      <c r="V8" s="64">
        <v>1</v>
      </c>
      <c r="W8" s="65">
        <v>42431</v>
      </c>
      <c r="X8" s="66"/>
    </row>
    <row r="9" spans="2:40" ht="27" customHeight="1" x14ac:dyDescent="0.15">
      <c r="B9" s="58">
        <v>42439</v>
      </c>
      <c r="C9" s="54" t="s">
        <v>33</v>
      </c>
      <c r="D9" s="67"/>
      <c r="E9" s="67"/>
      <c r="F9" s="67">
        <v>70000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59">
        <f t="shared" ref="T9:T30" si="1">SUM(E9:S9)</f>
        <v>70000</v>
      </c>
      <c r="U9" s="60">
        <f t="shared" si="0"/>
        <v>309000</v>
      </c>
      <c r="V9" s="68">
        <v>2</v>
      </c>
      <c r="W9" s="65"/>
      <c r="X9" s="69"/>
    </row>
    <row r="10" spans="2:40" ht="27" customHeight="1" x14ac:dyDescent="0.15">
      <c r="B10" s="58">
        <v>42533</v>
      </c>
      <c r="C10" s="54" t="s">
        <v>38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>
        <v>60000</v>
      </c>
      <c r="O10" s="67"/>
      <c r="P10" s="67"/>
      <c r="Q10" s="67"/>
      <c r="R10" s="67"/>
      <c r="S10" s="67"/>
      <c r="T10" s="59">
        <f t="shared" si="1"/>
        <v>60000</v>
      </c>
      <c r="U10" s="60">
        <f t="shared" si="0"/>
        <v>249000</v>
      </c>
      <c r="V10" s="68">
        <v>3</v>
      </c>
      <c r="W10" s="65">
        <v>42531</v>
      </c>
      <c r="X10" s="66"/>
    </row>
    <row r="11" spans="2:40" ht="27" customHeight="1" x14ac:dyDescent="0.15">
      <c r="B11" s="70">
        <v>42692</v>
      </c>
      <c r="C11" s="55" t="s">
        <v>40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>
        <v>60000</v>
      </c>
      <c r="O11" s="71"/>
      <c r="P11" s="71"/>
      <c r="Q11" s="71"/>
      <c r="R11" s="71"/>
      <c r="S11" s="71"/>
      <c r="T11" s="59">
        <f>SUM(E11:S11)</f>
        <v>60000</v>
      </c>
      <c r="U11" s="60">
        <f t="shared" si="0"/>
        <v>189000</v>
      </c>
      <c r="V11" s="68">
        <v>4</v>
      </c>
      <c r="W11" s="72">
        <v>42689</v>
      </c>
      <c r="X11" s="69"/>
    </row>
    <row r="12" spans="2:40" ht="27" customHeight="1" x14ac:dyDescent="0.15">
      <c r="B12" s="70">
        <v>43054</v>
      </c>
      <c r="C12" s="55" t="s">
        <v>30</v>
      </c>
      <c r="D12" s="71">
        <v>3000000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59">
        <f>SUM(E12:S12)</f>
        <v>0</v>
      </c>
      <c r="U12" s="60">
        <f t="shared" si="0"/>
        <v>3189000</v>
      </c>
      <c r="V12" s="68"/>
      <c r="W12" s="72"/>
      <c r="X12" s="69"/>
    </row>
    <row r="13" spans="2:40" ht="27" customHeight="1" x14ac:dyDescent="0.15">
      <c r="B13" s="58">
        <v>42730</v>
      </c>
      <c r="C13" s="54" t="s">
        <v>37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432000</v>
      </c>
      <c r="P13" s="71"/>
      <c r="Q13" s="71"/>
      <c r="R13" s="71"/>
      <c r="S13" s="71"/>
      <c r="T13" s="59">
        <f t="shared" ref="T13:T15" si="2">SUM(E13:S13)</f>
        <v>432000</v>
      </c>
      <c r="U13" s="60">
        <f t="shared" si="0"/>
        <v>2757000</v>
      </c>
      <c r="V13" s="68">
        <v>5</v>
      </c>
      <c r="W13" s="72">
        <v>42653</v>
      </c>
      <c r="X13" s="69"/>
    </row>
    <row r="14" spans="2:40" ht="27" customHeight="1" x14ac:dyDescent="0.15">
      <c r="B14" s="70">
        <v>42732</v>
      </c>
      <c r="C14" s="55" t="s">
        <v>31</v>
      </c>
      <c r="D14" s="71"/>
      <c r="E14" s="71">
        <v>1450000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59">
        <f t="shared" si="2"/>
        <v>1450000</v>
      </c>
      <c r="U14" s="60">
        <f t="shared" si="0"/>
        <v>1307000</v>
      </c>
      <c r="V14" s="68">
        <v>6</v>
      </c>
      <c r="W14" s="72"/>
      <c r="X14" s="69"/>
    </row>
    <row r="15" spans="2:40" ht="27" customHeight="1" x14ac:dyDescent="0.15">
      <c r="B15" s="70">
        <v>42732</v>
      </c>
      <c r="C15" s="55" t="s">
        <v>42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>
        <v>1000000</v>
      </c>
      <c r="T15" s="59">
        <f t="shared" si="2"/>
        <v>1000000</v>
      </c>
      <c r="U15" s="60">
        <f t="shared" si="0"/>
        <v>307000</v>
      </c>
      <c r="V15" s="68"/>
      <c r="W15" s="72"/>
      <c r="X15" s="69"/>
    </row>
    <row r="16" spans="2:40" ht="27" customHeight="1" x14ac:dyDescent="0.15">
      <c r="B16" s="70"/>
      <c r="C16" s="55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59">
        <f t="shared" ref="T16:T18" si="3">SUM(E16:S16)</f>
        <v>0</v>
      </c>
      <c r="U16" s="60">
        <f t="shared" ref="U16:U30" si="4">IF(SUM(D16:S16)=0,0,U15+D16-T16)</f>
        <v>0</v>
      </c>
      <c r="V16" s="68"/>
      <c r="W16" s="72"/>
      <c r="X16" s="69"/>
    </row>
    <row r="17" spans="2:24" ht="27" customHeight="1" x14ac:dyDescent="0.15">
      <c r="B17" s="73"/>
      <c r="C17" s="52"/>
      <c r="D17" s="74"/>
      <c r="E17" s="74"/>
      <c r="F17" s="74"/>
      <c r="G17" s="74"/>
      <c r="H17" s="74"/>
      <c r="I17" s="74"/>
      <c r="J17" s="74"/>
      <c r="K17" s="74"/>
      <c r="L17" s="74"/>
      <c r="M17" s="75"/>
      <c r="N17" s="75"/>
      <c r="O17" s="75"/>
      <c r="P17" s="75"/>
      <c r="Q17" s="75"/>
      <c r="R17" s="75"/>
      <c r="S17" s="75"/>
      <c r="T17" s="59">
        <f t="shared" si="3"/>
        <v>0</v>
      </c>
      <c r="U17" s="60">
        <f>IF(SUM(D17:S17)=0,0,U11+D17-T17)</f>
        <v>0</v>
      </c>
      <c r="V17" s="76"/>
      <c r="W17" s="77"/>
      <c r="X17" s="69"/>
    </row>
    <row r="18" spans="2:24" ht="27" customHeight="1" x14ac:dyDescent="0.15">
      <c r="B18" s="78"/>
      <c r="C18" s="49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59">
        <f t="shared" si="3"/>
        <v>0</v>
      </c>
      <c r="U18" s="60">
        <f t="shared" si="4"/>
        <v>0</v>
      </c>
      <c r="V18" s="76"/>
      <c r="W18" s="77"/>
      <c r="X18" s="69"/>
    </row>
    <row r="19" spans="2:24" ht="27" customHeight="1" x14ac:dyDescent="0.15">
      <c r="B19" s="78"/>
      <c r="C19" s="4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59">
        <f t="shared" si="1"/>
        <v>0</v>
      </c>
      <c r="U19" s="60">
        <f t="shared" si="4"/>
        <v>0</v>
      </c>
      <c r="V19" s="76"/>
      <c r="W19" s="77"/>
      <c r="X19" s="69"/>
    </row>
    <row r="20" spans="2:24" ht="27" customHeight="1" x14ac:dyDescent="0.15">
      <c r="B20" s="78"/>
      <c r="C20" s="49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59">
        <f t="shared" si="1"/>
        <v>0</v>
      </c>
      <c r="U20" s="60">
        <f t="shared" si="4"/>
        <v>0</v>
      </c>
      <c r="V20" s="76"/>
      <c r="W20" s="77"/>
      <c r="X20" s="69"/>
    </row>
    <row r="21" spans="2:24" ht="27" customHeight="1" x14ac:dyDescent="0.15">
      <c r="B21" s="78"/>
      <c r="C21" s="49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59">
        <f t="shared" si="1"/>
        <v>0</v>
      </c>
      <c r="U21" s="60">
        <f t="shared" si="4"/>
        <v>0</v>
      </c>
      <c r="V21" s="76"/>
      <c r="W21" s="77"/>
      <c r="X21" s="69"/>
    </row>
    <row r="22" spans="2:24" ht="27" customHeight="1" x14ac:dyDescent="0.15">
      <c r="B22" s="78"/>
      <c r="C22" s="49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59">
        <f t="shared" si="1"/>
        <v>0</v>
      </c>
      <c r="U22" s="60">
        <f t="shared" si="4"/>
        <v>0</v>
      </c>
      <c r="V22" s="76"/>
      <c r="W22" s="77"/>
      <c r="X22" s="69"/>
    </row>
    <row r="23" spans="2:24" ht="27" customHeight="1" x14ac:dyDescent="0.15">
      <c r="B23" s="78"/>
      <c r="C23" s="50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59">
        <f t="shared" si="1"/>
        <v>0</v>
      </c>
      <c r="U23" s="60">
        <f t="shared" si="4"/>
        <v>0</v>
      </c>
      <c r="V23" s="76"/>
      <c r="W23" s="77"/>
      <c r="X23" s="69"/>
    </row>
    <row r="24" spans="2:24" ht="27" customHeight="1" x14ac:dyDescent="0.15">
      <c r="B24" s="79"/>
      <c r="C24" s="50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59">
        <f t="shared" si="1"/>
        <v>0</v>
      </c>
      <c r="U24" s="60">
        <f t="shared" si="4"/>
        <v>0</v>
      </c>
      <c r="V24" s="76"/>
      <c r="W24" s="77"/>
      <c r="X24" s="69"/>
    </row>
    <row r="25" spans="2:24" ht="27" customHeight="1" x14ac:dyDescent="0.15">
      <c r="B25" s="78"/>
      <c r="C25" s="50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59">
        <f t="shared" si="1"/>
        <v>0</v>
      </c>
      <c r="U25" s="60">
        <f t="shared" si="4"/>
        <v>0</v>
      </c>
      <c r="V25" s="76"/>
      <c r="W25" s="77"/>
      <c r="X25" s="69"/>
    </row>
    <row r="26" spans="2:24" ht="27" customHeight="1" x14ac:dyDescent="0.15">
      <c r="B26" s="78"/>
      <c r="C26" s="50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59">
        <f t="shared" si="1"/>
        <v>0</v>
      </c>
      <c r="U26" s="60">
        <f t="shared" si="4"/>
        <v>0</v>
      </c>
      <c r="V26" s="76"/>
      <c r="W26" s="77"/>
      <c r="X26" s="69"/>
    </row>
    <row r="27" spans="2:24" ht="27" customHeight="1" x14ac:dyDescent="0.15">
      <c r="B27" s="79"/>
      <c r="C27" s="49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59">
        <f t="shared" si="1"/>
        <v>0</v>
      </c>
      <c r="U27" s="60">
        <f t="shared" si="4"/>
        <v>0</v>
      </c>
      <c r="V27" s="76"/>
      <c r="W27" s="77"/>
      <c r="X27" s="69"/>
    </row>
    <row r="28" spans="2:24" ht="27" customHeight="1" x14ac:dyDescent="0.15">
      <c r="B28" s="78"/>
      <c r="C28" s="49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59">
        <f t="shared" si="1"/>
        <v>0</v>
      </c>
      <c r="U28" s="60">
        <f t="shared" si="4"/>
        <v>0</v>
      </c>
      <c r="V28" s="76"/>
      <c r="W28" s="77"/>
      <c r="X28" s="69"/>
    </row>
    <row r="29" spans="2:24" ht="27" customHeight="1" x14ac:dyDescent="0.15">
      <c r="B29" s="78"/>
      <c r="C29" s="49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59">
        <f t="shared" si="1"/>
        <v>0</v>
      </c>
      <c r="U29" s="60">
        <f t="shared" si="4"/>
        <v>0</v>
      </c>
      <c r="V29" s="76"/>
      <c r="W29" s="77"/>
      <c r="X29" s="66"/>
    </row>
    <row r="30" spans="2:24" ht="27" customHeight="1" thickBot="1" x14ac:dyDescent="0.2">
      <c r="B30" s="80"/>
      <c r="C30" s="5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91">
        <f t="shared" si="1"/>
        <v>0</v>
      </c>
      <c r="U30" s="60">
        <f t="shared" si="4"/>
        <v>0</v>
      </c>
      <c r="V30" s="82"/>
      <c r="W30" s="83"/>
      <c r="X30" s="84"/>
    </row>
    <row r="31" spans="2:24" ht="27" customHeight="1" thickTop="1" thickBot="1" x14ac:dyDescent="0.2">
      <c r="B31" s="114" t="s">
        <v>8</v>
      </c>
      <c r="C31" s="115"/>
      <c r="D31" s="89">
        <f t="shared" ref="D31:T31" si="5">SUM(D6:D30)</f>
        <v>3400000</v>
      </c>
      <c r="E31" s="90">
        <f t="shared" si="5"/>
        <v>1450000</v>
      </c>
      <c r="F31" s="90">
        <f t="shared" si="5"/>
        <v>70000</v>
      </c>
      <c r="G31" s="90">
        <f t="shared" si="5"/>
        <v>0</v>
      </c>
      <c r="H31" s="90">
        <f t="shared" si="5"/>
        <v>0</v>
      </c>
      <c r="I31" s="90">
        <f t="shared" si="5"/>
        <v>0</v>
      </c>
      <c r="J31" s="90">
        <f t="shared" si="5"/>
        <v>0</v>
      </c>
      <c r="K31" s="90">
        <f t="shared" si="5"/>
        <v>0</v>
      </c>
      <c r="L31" s="90">
        <f t="shared" si="5"/>
        <v>0</v>
      </c>
      <c r="M31" s="90">
        <f t="shared" si="5"/>
        <v>0</v>
      </c>
      <c r="N31" s="90">
        <f t="shared" si="5"/>
        <v>120000</v>
      </c>
      <c r="O31" s="90">
        <f t="shared" si="5"/>
        <v>432000</v>
      </c>
      <c r="P31" s="90">
        <f t="shared" si="5"/>
        <v>0</v>
      </c>
      <c r="Q31" s="90">
        <f t="shared" si="5"/>
        <v>0</v>
      </c>
      <c r="R31" s="90">
        <f t="shared" si="5"/>
        <v>21000</v>
      </c>
      <c r="S31" s="90">
        <f t="shared" si="5"/>
        <v>1000000</v>
      </c>
      <c r="T31" s="90">
        <f t="shared" si="5"/>
        <v>3093000</v>
      </c>
      <c r="U31" s="85"/>
      <c r="V31" s="86"/>
      <c r="W31" s="87"/>
      <c r="X31" s="88"/>
    </row>
    <row r="32" spans="2:24" x14ac:dyDescent="0.15"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9"/>
      <c r="W32" s="39"/>
      <c r="X32" s="39"/>
    </row>
    <row r="33" spans="2:24" x14ac:dyDescent="0.15">
      <c r="B33" s="32" t="s">
        <v>11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30"/>
      <c r="V33" s="31"/>
      <c r="W33" s="31"/>
      <c r="X33" s="31"/>
    </row>
    <row r="34" spans="2:24" x14ac:dyDescent="0.15">
      <c r="B34" s="1" t="s">
        <v>27</v>
      </c>
    </row>
    <row r="35" spans="2:24" x14ac:dyDescent="0.15">
      <c r="B35" s="1" t="s">
        <v>28</v>
      </c>
    </row>
    <row r="36" spans="2:24" x14ac:dyDescent="0.15">
      <c r="B36" s="1" t="s">
        <v>36</v>
      </c>
    </row>
  </sheetData>
  <mergeCells count="11">
    <mergeCell ref="B31:C31"/>
    <mergeCell ref="B1:X1"/>
    <mergeCell ref="S2:U2"/>
    <mergeCell ref="B4:B5"/>
    <mergeCell ref="C4:C5"/>
    <mergeCell ref="D4:D5"/>
    <mergeCell ref="E4:T4"/>
    <mergeCell ref="U4:U5"/>
    <mergeCell ref="V4:V5"/>
    <mergeCell ref="W4:W5"/>
    <mergeCell ref="X4:X5"/>
  </mergeCells>
  <phoneticPr fontId="12"/>
  <pageMargins left="0.25" right="0.25" top="0.75" bottom="0.75" header="0.3" footer="0.3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N36"/>
  <sheetViews>
    <sheetView zoomScale="75" zoomScaleNormal="75" workbookViewId="0">
      <selection activeCell="L17" sqref="L17"/>
    </sheetView>
  </sheetViews>
  <sheetFormatPr defaultRowHeight="13.5" x14ac:dyDescent="0.15"/>
  <cols>
    <col min="1" max="1" width="1.25" style="1" customWidth="1"/>
    <col min="2" max="2" width="9.5" style="1" customWidth="1"/>
    <col min="3" max="3" width="10" style="1" bestFit="1" customWidth="1"/>
    <col min="4" max="4" width="11.125" style="1" customWidth="1"/>
    <col min="5" max="19" width="9.875" style="1" customWidth="1"/>
    <col min="20" max="21" width="14.125" style="1" bestFit="1" customWidth="1"/>
    <col min="22" max="22" width="7.625" style="1" customWidth="1"/>
    <col min="23" max="23" width="12" style="1" bestFit="1" customWidth="1"/>
    <col min="24" max="24" width="15.125" style="1" customWidth="1"/>
    <col min="25" max="25" width="1.625" style="1" customWidth="1"/>
    <col min="26" max="16384" width="9" style="1"/>
  </cols>
  <sheetData>
    <row r="1" spans="2:40" ht="23.25" customHeight="1" x14ac:dyDescent="0.15">
      <c r="B1" s="101" t="s">
        <v>44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2:40" ht="23.25" customHeight="1" x14ac:dyDescent="0.2"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5" t="s">
        <v>9</v>
      </c>
      <c r="R2" s="57"/>
      <c r="S2" s="116" t="s">
        <v>29</v>
      </c>
      <c r="T2" s="116"/>
      <c r="U2" s="116"/>
    </row>
    <row r="3" spans="2:40" ht="13.5" customHeight="1" thickBot="1" x14ac:dyDescent="0.25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</row>
    <row r="4" spans="2:40" ht="21" customHeight="1" x14ac:dyDescent="0.15">
      <c r="B4" s="109" t="s">
        <v>0</v>
      </c>
      <c r="C4" s="111" t="s">
        <v>1</v>
      </c>
      <c r="D4" s="111" t="s">
        <v>2</v>
      </c>
      <c r="E4" s="113" t="s">
        <v>3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97" t="s">
        <v>4</v>
      </c>
      <c r="V4" s="99" t="s">
        <v>5</v>
      </c>
      <c r="W4" s="103" t="s">
        <v>7</v>
      </c>
      <c r="X4" s="105" t="s">
        <v>10</v>
      </c>
    </row>
    <row r="5" spans="2:40" ht="33" customHeight="1" thickBot="1" x14ac:dyDescent="0.2">
      <c r="B5" s="110"/>
      <c r="C5" s="112"/>
      <c r="D5" s="112"/>
      <c r="E5" s="92" t="s">
        <v>12</v>
      </c>
      <c r="F5" s="93" t="s">
        <v>13</v>
      </c>
      <c r="G5" s="92" t="s">
        <v>14</v>
      </c>
      <c r="H5" s="94" t="s">
        <v>15</v>
      </c>
      <c r="I5" s="94" t="s">
        <v>16</v>
      </c>
      <c r="J5" s="94" t="s">
        <v>17</v>
      </c>
      <c r="K5" s="94" t="s">
        <v>18</v>
      </c>
      <c r="L5" s="94" t="s">
        <v>19</v>
      </c>
      <c r="M5" s="94" t="s">
        <v>20</v>
      </c>
      <c r="N5" s="94" t="s">
        <v>21</v>
      </c>
      <c r="O5" s="94" t="s">
        <v>22</v>
      </c>
      <c r="P5" s="94" t="s">
        <v>23</v>
      </c>
      <c r="Q5" s="94" t="s">
        <v>24</v>
      </c>
      <c r="R5" s="94" t="s">
        <v>25</v>
      </c>
      <c r="S5" s="94" t="s">
        <v>26</v>
      </c>
      <c r="T5" s="92" t="s">
        <v>6</v>
      </c>
      <c r="U5" s="98"/>
      <c r="V5" s="100"/>
      <c r="W5" s="104"/>
      <c r="X5" s="106"/>
    </row>
    <row r="6" spans="2:40" ht="27" customHeight="1" thickTop="1" x14ac:dyDescent="0.15">
      <c r="B6" s="58">
        <v>42370</v>
      </c>
      <c r="C6" s="53" t="s">
        <v>34</v>
      </c>
      <c r="D6" s="59">
        <v>1500000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>
        <f>SUM(E6:S6)</f>
        <v>0</v>
      </c>
      <c r="U6" s="60">
        <f>D6-T6</f>
        <v>1500000</v>
      </c>
      <c r="V6" s="61"/>
      <c r="W6" s="62"/>
      <c r="X6" s="63"/>
    </row>
    <row r="7" spans="2:40" ht="27" customHeight="1" x14ac:dyDescent="0.15">
      <c r="B7" s="58">
        <v>42790</v>
      </c>
      <c r="C7" s="54" t="s">
        <v>30</v>
      </c>
      <c r="D7" s="67">
        <v>300000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59">
        <f>SUM(E7:S7)</f>
        <v>0</v>
      </c>
      <c r="U7" s="60">
        <f t="shared" ref="U7:U30" si="0">IF(SUM(D7:S7)=0,0,U6+D7-T7)</f>
        <v>1800000</v>
      </c>
      <c r="V7" s="68"/>
      <c r="W7" s="65"/>
      <c r="X7" s="69"/>
    </row>
    <row r="8" spans="2:40" ht="27" customHeight="1" x14ac:dyDescent="0.15">
      <c r="B8" s="58">
        <v>42433</v>
      </c>
      <c r="C8" s="53" t="s">
        <v>32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>
        <v>21000</v>
      </c>
      <c r="S8" s="59"/>
      <c r="T8" s="59">
        <f>SUM(E8:S8)</f>
        <v>21000</v>
      </c>
      <c r="U8" s="60">
        <f t="shared" si="0"/>
        <v>1779000</v>
      </c>
      <c r="V8" s="64">
        <v>1</v>
      </c>
      <c r="W8" s="65">
        <v>42431</v>
      </c>
      <c r="X8" s="66"/>
    </row>
    <row r="9" spans="2:40" ht="27" customHeight="1" x14ac:dyDescent="0.15">
      <c r="B9" s="58">
        <v>42439</v>
      </c>
      <c r="C9" s="54" t="s">
        <v>33</v>
      </c>
      <c r="D9" s="67"/>
      <c r="E9" s="67"/>
      <c r="F9" s="67">
        <v>70000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59">
        <f t="shared" ref="T9:T30" si="1">SUM(E9:S9)</f>
        <v>70000</v>
      </c>
      <c r="U9" s="60">
        <f t="shared" si="0"/>
        <v>1709000</v>
      </c>
      <c r="V9" s="68">
        <v>2</v>
      </c>
      <c r="W9" s="65"/>
      <c r="X9" s="69"/>
    </row>
    <row r="10" spans="2:40" ht="27" customHeight="1" x14ac:dyDescent="0.15">
      <c r="B10" s="58">
        <v>42533</v>
      </c>
      <c r="C10" s="54" t="s">
        <v>38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>
        <v>60000</v>
      </c>
      <c r="O10" s="67"/>
      <c r="P10" s="67"/>
      <c r="Q10" s="67"/>
      <c r="R10" s="67"/>
      <c r="S10" s="67"/>
      <c r="T10" s="59">
        <f t="shared" si="1"/>
        <v>60000</v>
      </c>
      <c r="U10" s="60">
        <f t="shared" si="0"/>
        <v>1649000</v>
      </c>
      <c r="V10" s="68">
        <v>3</v>
      </c>
      <c r="W10" s="65">
        <v>42531</v>
      </c>
      <c r="X10" s="66"/>
    </row>
    <row r="11" spans="2:40" ht="27" customHeight="1" x14ac:dyDescent="0.15">
      <c r="B11" s="70">
        <v>42692</v>
      </c>
      <c r="C11" s="55" t="s">
        <v>40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>
        <v>60000</v>
      </c>
      <c r="O11" s="71"/>
      <c r="P11" s="71"/>
      <c r="Q11" s="71"/>
      <c r="R11" s="71"/>
      <c r="S11" s="71"/>
      <c r="T11" s="59">
        <f>SUM(E11:S11)</f>
        <v>60000</v>
      </c>
      <c r="U11" s="60">
        <f t="shared" si="0"/>
        <v>1589000</v>
      </c>
      <c r="V11" s="68">
        <v>4</v>
      </c>
      <c r="W11" s="72">
        <v>42689</v>
      </c>
      <c r="X11" s="69"/>
    </row>
    <row r="12" spans="2:40" ht="27" customHeight="1" x14ac:dyDescent="0.15">
      <c r="B12" s="70">
        <v>43054</v>
      </c>
      <c r="C12" s="55" t="s">
        <v>30</v>
      </c>
      <c r="D12" s="71">
        <v>3000000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59">
        <f>SUM(E12:S12)</f>
        <v>0</v>
      </c>
      <c r="U12" s="60">
        <f t="shared" si="0"/>
        <v>4589000</v>
      </c>
      <c r="V12" s="68"/>
      <c r="W12" s="72"/>
      <c r="X12" s="69"/>
    </row>
    <row r="13" spans="2:40" ht="27" customHeight="1" x14ac:dyDescent="0.15">
      <c r="B13" s="58">
        <v>42730</v>
      </c>
      <c r="C13" s="54" t="s">
        <v>37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432000</v>
      </c>
      <c r="P13" s="71"/>
      <c r="Q13" s="71"/>
      <c r="R13" s="71"/>
      <c r="S13" s="71"/>
      <c r="T13" s="59">
        <f t="shared" ref="T13:T18" si="2">SUM(E13:S13)</f>
        <v>432000</v>
      </c>
      <c r="U13" s="60">
        <f t="shared" si="0"/>
        <v>4157000</v>
      </c>
      <c r="V13" s="68">
        <v>5</v>
      </c>
      <c r="W13" s="72">
        <v>42653</v>
      </c>
      <c r="X13" s="69"/>
    </row>
    <row r="14" spans="2:40" ht="27" customHeight="1" x14ac:dyDescent="0.15">
      <c r="B14" s="70">
        <v>42730</v>
      </c>
      <c r="C14" s="55" t="s">
        <v>35</v>
      </c>
      <c r="D14" s="71"/>
      <c r="E14" s="71"/>
      <c r="F14" s="71"/>
      <c r="G14" s="71"/>
      <c r="H14" s="71"/>
      <c r="I14" s="71"/>
      <c r="J14" s="71"/>
      <c r="K14" s="71">
        <v>2678500</v>
      </c>
      <c r="L14" s="71"/>
      <c r="M14" s="71"/>
      <c r="N14" s="71"/>
      <c r="O14" s="71"/>
      <c r="P14" s="71"/>
      <c r="Q14" s="71"/>
      <c r="R14" s="71"/>
      <c r="S14" s="71"/>
      <c r="T14" s="59">
        <f t="shared" si="2"/>
        <v>2678500</v>
      </c>
      <c r="U14" s="60">
        <f t="shared" si="0"/>
        <v>1478500</v>
      </c>
      <c r="V14" s="68">
        <v>6</v>
      </c>
      <c r="W14" s="72">
        <v>42691</v>
      </c>
      <c r="X14" s="69"/>
    </row>
    <row r="15" spans="2:40" ht="27" customHeight="1" x14ac:dyDescent="0.15">
      <c r="B15" s="70">
        <v>42732</v>
      </c>
      <c r="C15" s="55" t="s">
        <v>31</v>
      </c>
      <c r="D15" s="71"/>
      <c r="E15" s="71">
        <v>1450000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59">
        <f t="shared" si="2"/>
        <v>1450000</v>
      </c>
      <c r="U15" s="60">
        <f t="shared" si="0"/>
        <v>28500</v>
      </c>
      <c r="V15" s="68">
        <v>7</v>
      </c>
      <c r="W15" s="72"/>
      <c r="X15" s="69"/>
    </row>
    <row r="16" spans="2:40" ht="27" customHeight="1" x14ac:dyDescent="0.15">
      <c r="B16" s="70"/>
      <c r="C16" s="55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59">
        <f t="shared" si="2"/>
        <v>0</v>
      </c>
      <c r="U16" s="60">
        <f t="shared" si="0"/>
        <v>0</v>
      </c>
      <c r="V16" s="68"/>
      <c r="W16" s="72"/>
      <c r="X16" s="69"/>
    </row>
    <row r="17" spans="2:24" ht="27" customHeight="1" x14ac:dyDescent="0.15">
      <c r="B17" s="73"/>
      <c r="C17" s="52"/>
      <c r="D17" s="74"/>
      <c r="E17" s="74"/>
      <c r="F17" s="74"/>
      <c r="G17" s="74"/>
      <c r="H17" s="74"/>
      <c r="I17" s="74"/>
      <c r="J17" s="74"/>
      <c r="K17" s="74"/>
      <c r="L17" s="74"/>
      <c r="M17" s="75"/>
      <c r="N17" s="75"/>
      <c r="O17" s="75"/>
      <c r="P17" s="75"/>
      <c r="Q17" s="75"/>
      <c r="R17" s="75"/>
      <c r="S17" s="75"/>
      <c r="T17" s="59">
        <f t="shared" si="2"/>
        <v>0</v>
      </c>
      <c r="U17" s="60">
        <f>IF(SUM(D17:S17)=0,0,U11+D17-T17)</f>
        <v>0</v>
      </c>
      <c r="V17" s="76"/>
      <c r="W17" s="77"/>
      <c r="X17" s="69"/>
    </row>
    <row r="18" spans="2:24" ht="27" customHeight="1" x14ac:dyDescent="0.15">
      <c r="B18" s="78"/>
      <c r="C18" s="49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59">
        <f t="shared" si="2"/>
        <v>0</v>
      </c>
      <c r="U18" s="60">
        <f t="shared" si="0"/>
        <v>0</v>
      </c>
      <c r="V18" s="76"/>
      <c r="W18" s="77"/>
      <c r="X18" s="69"/>
    </row>
    <row r="19" spans="2:24" ht="27" customHeight="1" x14ac:dyDescent="0.15">
      <c r="B19" s="78"/>
      <c r="C19" s="4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59">
        <f t="shared" si="1"/>
        <v>0</v>
      </c>
      <c r="U19" s="60">
        <f t="shared" si="0"/>
        <v>0</v>
      </c>
      <c r="V19" s="76"/>
      <c r="W19" s="77"/>
      <c r="X19" s="69"/>
    </row>
    <row r="20" spans="2:24" ht="27" customHeight="1" x14ac:dyDescent="0.15">
      <c r="B20" s="78"/>
      <c r="C20" s="49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59">
        <f t="shared" si="1"/>
        <v>0</v>
      </c>
      <c r="U20" s="60">
        <f t="shared" si="0"/>
        <v>0</v>
      </c>
      <c r="V20" s="76"/>
      <c r="W20" s="77"/>
      <c r="X20" s="69"/>
    </row>
    <row r="21" spans="2:24" ht="27" customHeight="1" x14ac:dyDescent="0.15">
      <c r="B21" s="78"/>
      <c r="C21" s="49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59">
        <f t="shared" si="1"/>
        <v>0</v>
      </c>
      <c r="U21" s="60">
        <f t="shared" si="0"/>
        <v>0</v>
      </c>
      <c r="V21" s="76"/>
      <c r="W21" s="77"/>
      <c r="X21" s="69"/>
    </row>
    <row r="22" spans="2:24" ht="27" customHeight="1" x14ac:dyDescent="0.15">
      <c r="B22" s="78"/>
      <c r="C22" s="49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59">
        <f t="shared" si="1"/>
        <v>0</v>
      </c>
      <c r="U22" s="60">
        <f t="shared" si="0"/>
        <v>0</v>
      </c>
      <c r="V22" s="76"/>
      <c r="W22" s="77"/>
      <c r="X22" s="69"/>
    </row>
    <row r="23" spans="2:24" ht="27" customHeight="1" x14ac:dyDescent="0.15">
      <c r="B23" s="78"/>
      <c r="C23" s="50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59">
        <f t="shared" si="1"/>
        <v>0</v>
      </c>
      <c r="U23" s="60">
        <f t="shared" si="0"/>
        <v>0</v>
      </c>
      <c r="V23" s="76"/>
      <c r="W23" s="77"/>
      <c r="X23" s="69"/>
    </row>
    <row r="24" spans="2:24" ht="27" customHeight="1" x14ac:dyDescent="0.15">
      <c r="B24" s="79"/>
      <c r="C24" s="50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59">
        <f t="shared" si="1"/>
        <v>0</v>
      </c>
      <c r="U24" s="60">
        <f t="shared" si="0"/>
        <v>0</v>
      </c>
      <c r="V24" s="76"/>
      <c r="W24" s="77"/>
      <c r="X24" s="69"/>
    </row>
    <row r="25" spans="2:24" ht="27" customHeight="1" x14ac:dyDescent="0.15">
      <c r="B25" s="78"/>
      <c r="C25" s="50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59">
        <f t="shared" si="1"/>
        <v>0</v>
      </c>
      <c r="U25" s="60">
        <f t="shared" si="0"/>
        <v>0</v>
      </c>
      <c r="V25" s="76"/>
      <c r="W25" s="77"/>
      <c r="X25" s="69"/>
    </row>
    <row r="26" spans="2:24" ht="27" customHeight="1" x14ac:dyDescent="0.15">
      <c r="B26" s="78"/>
      <c r="C26" s="50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59">
        <f t="shared" si="1"/>
        <v>0</v>
      </c>
      <c r="U26" s="60">
        <f t="shared" si="0"/>
        <v>0</v>
      </c>
      <c r="V26" s="76"/>
      <c r="W26" s="77"/>
      <c r="X26" s="69"/>
    </row>
    <row r="27" spans="2:24" ht="27" customHeight="1" x14ac:dyDescent="0.15">
      <c r="B27" s="79"/>
      <c r="C27" s="49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59">
        <f t="shared" si="1"/>
        <v>0</v>
      </c>
      <c r="U27" s="60">
        <f t="shared" si="0"/>
        <v>0</v>
      </c>
      <c r="V27" s="76"/>
      <c r="W27" s="77"/>
      <c r="X27" s="69"/>
    </row>
    <row r="28" spans="2:24" ht="27" customHeight="1" x14ac:dyDescent="0.15">
      <c r="B28" s="78"/>
      <c r="C28" s="49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59">
        <f t="shared" si="1"/>
        <v>0</v>
      </c>
      <c r="U28" s="60">
        <f t="shared" si="0"/>
        <v>0</v>
      </c>
      <c r="V28" s="76"/>
      <c r="W28" s="77"/>
      <c r="X28" s="69"/>
    </row>
    <row r="29" spans="2:24" ht="27" customHeight="1" x14ac:dyDescent="0.15">
      <c r="B29" s="78"/>
      <c r="C29" s="49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59">
        <f t="shared" si="1"/>
        <v>0</v>
      </c>
      <c r="U29" s="60">
        <f t="shared" si="0"/>
        <v>0</v>
      </c>
      <c r="V29" s="76"/>
      <c r="W29" s="77"/>
      <c r="X29" s="66"/>
    </row>
    <row r="30" spans="2:24" ht="27" customHeight="1" thickBot="1" x14ac:dyDescent="0.2">
      <c r="B30" s="80"/>
      <c r="C30" s="5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91">
        <f t="shared" si="1"/>
        <v>0</v>
      </c>
      <c r="U30" s="60">
        <f t="shared" si="0"/>
        <v>0</v>
      </c>
      <c r="V30" s="82"/>
      <c r="W30" s="83"/>
      <c r="X30" s="84"/>
    </row>
    <row r="31" spans="2:24" ht="27" customHeight="1" thickTop="1" thickBot="1" x14ac:dyDescent="0.2">
      <c r="B31" s="114" t="s">
        <v>8</v>
      </c>
      <c r="C31" s="115"/>
      <c r="D31" s="89">
        <f t="shared" ref="D31:T31" si="3">SUM(D6:D30)</f>
        <v>4800000</v>
      </c>
      <c r="E31" s="90">
        <f t="shared" si="3"/>
        <v>1450000</v>
      </c>
      <c r="F31" s="90">
        <f t="shared" si="3"/>
        <v>70000</v>
      </c>
      <c r="G31" s="90">
        <f t="shared" si="3"/>
        <v>0</v>
      </c>
      <c r="H31" s="90">
        <f t="shared" si="3"/>
        <v>0</v>
      </c>
      <c r="I31" s="90">
        <f t="shared" si="3"/>
        <v>0</v>
      </c>
      <c r="J31" s="90">
        <f t="shared" si="3"/>
        <v>0</v>
      </c>
      <c r="K31" s="90">
        <f t="shared" si="3"/>
        <v>2678500</v>
      </c>
      <c r="L31" s="90">
        <f t="shared" si="3"/>
        <v>0</v>
      </c>
      <c r="M31" s="90">
        <f t="shared" si="3"/>
        <v>0</v>
      </c>
      <c r="N31" s="90">
        <f t="shared" si="3"/>
        <v>120000</v>
      </c>
      <c r="O31" s="90">
        <f t="shared" si="3"/>
        <v>432000</v>
      </c>
      <c r="P31" s="90">
        <f t="shared" si="3"/>
        <v>0</v>
      </c>
      <c r="Q31" s="90">
        <f t="shared" si="3"/>
        <v>0</v>
      </c>
      <c r="R31" s="90">
        <f t="shared" si="3"/>
        <v>21000</v>
      </c>
      <c r="S31" s="90">
        <f t="shared" si="3"/>
        <v>0</v>
      </c>
      <c r="T31" s="90">
        <f t="shared" si="3"/>
        <v>4771500</v>
      </c>
      <c r="U31" s="85"/>
      <c r="V31" s="86"/>
      <c r="W31" s="87"/>
      <c r="X31" s="88"/>
    </row>
    <row r="32" spans="2:24" x14ac:dyDescent="0.15"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9"/>
      <c r="W32" s="39"/>
      <c r="X32" s="39"/>
    </row>
    <row r="33" spans="2:24" x14ac:dyDescent="0.15">
      <c r="B33" s="32" t="s">
        <v>11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30"/>
      <c r="V33" s="31"/>
      <c r="W33" s="31"/>
      <c r="X33" s="31"/>
    </row>
    <row r="34" spans="2:24" x14ac:dyDescent="0.15">
      <c r="B34" s="1" t="s">
        <v>27</v>
      </c>
    </row>
    <row r="35" spans="2:24" x14ac:dyDescent="0.15">
      <c r="B35" s="1" t="s">
        <v>28</v>
      </c>
    </row>
    <row r="36" spans="2:24" x14ac:dyDescent="0.15">
      <c r="B36" s="1" t="s">
        <v>36</v>
      </c>
    </row>
  </sheetData>
  <mergeCells count="11">
    <mergeCell ref="B31:C31"/>
    <mergeCell ref="B1:X1"/>
    <mergeCell ref="S2:U2"/>
    <mergeCell ref="B4:B5"/>
    <mergeCell ref="C4:C5"/>
    <mergeCell ref="D4:D5"/>
    <mergeCell ref="E4:T4"/>
    <mergeCell ref="U4:U5"/>
    <mergeCell ref="V4:V5"/>
    <mergeCell ref="W4:W5"/>
    <mergeCell ref="X4:X5"/>
  </mergeCells>
  <phoneticPr fontId="12"/>
  <pageMargins left="0.25" right="0.25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金銭出納簿</vt:lpstr>
      <vt:lpstr>記載例イ</vt:lpstr>
      <vt:lpstr>記載例ロ</vt:lpstr>
      <vt:lpstr>記載例ハ</vt:lpstr>
      <vt:lpstr>金銭出納簿!Print_Area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　昌計</dc:creator>
  <cp:lastModifiedBy>農政課　谷塚 允</cp:lastModifiedBy>
  <cp:lastPrinted>2016-12-15T07:32:09Z</cp:lastPrinted>
  <dcterms:created xsi:type="dcterms:W3CDTF">2006-06-19T11:54:57Z</dcterms:created>
  <dcterms:modified xsi:type="dcterms:W3CDTF">2021-03-18T04:53:35Z</dcterms:modified>
</cp:coreProperties>
</file>