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010" tabRatio="759" activeTab="1"/>
  </bookViews>
  <sheets>
    <sheet name="交付申請書" sheetId="8" r:id="rId1"/>
    <sheet name="大会内訳・経費算定書" sheetId="2" r:id="rId2"/>
    <sheet name="変更交付申請書" sheetId="4" r:id="rId3"/>
    <sheet name="大会内訳・経費算定書（変更）" sheetId="5" r:id="rId4"/>
    <sheet name="実績報告書" sheetId="6" r:id="rId5"/>
    <sheet name="大会内訳・経費決算書" sheetId="7" r:id="rId6"/>
    <sheet name="請求書" sheetId="1" r:id="rId7"/>
  </sheets>
  <definedNames>
    <definedName name="_xlnm.Print_Area" localSheetId="6">請求書!$B$2:$Z$38</definedName>
    <definedName name="_xlnm.Print_Area" localSheetId="1">'大会内訳・経費算定書'!$B$2:$Z$92</definedName>
    <definedName name="_xlnm.Print_Area" localSheetId="2">変更交付申請書!$B$2:$N$42</definedName>
    <definedName name="_xlnm.Print_Area" localSheetId="3">'大会内訳・経費算定書（変更）'!$B$2:$Z$92</definedName>
    <definedName name="_xlnm.Print_Area" localSheetId="4">実績報告書!$B$2:$M$34</definedName>
    <definedName name="_xlnm.Print_Area" localSheetId="5">'大会内訳・経費決算書'!$B$2:$Z$91</definedName>
    <definedName name="_xlnm.Print_Area" localSheetId="0">交付申請書!$B$2:$Z$35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<sst xmlns="http://schemas.openxmlformats.org/spreadsheetml/2006/main" xmlns:r="http://schemas.openxmlformats.org/officeDocument/2006/relationships" count="203" uniqueCount="203">
  <si>
    <t>南砺市小中学校児童生徒の各種大会参加補助金実績報告書</t>
  </si>
  <si>
    <t>様式第7号（第9条関係）</t>
  </si>
  <si>
    <t>スポーツ連盟の補助金や中体連の派遣旅費補助など</t>
    <rPh sb="4" eb="6">
      <t>れんめい</t>
    </rPh>
    <rPh sb="7" eb="10">
      <t>ほじょきん</t>
    </rPh>
    <rPh sb="11" eb="14">
      <t>ちゅうたいれん</t>
    </rPh>
    <rPh sb="15" eb="21">
      <t>はけんりょひほじょ</t>
    </rPh>
    <phoneticPr fontId="1" type="Hiragana"/>
  </si>
  <si>
    <t>氏名又は名称及び代表者氏名</t>
    <rPh sb="0" eb="2">
      <t>しめい</t>
    </rPh>
    <rPh sb="2" eb="3">
      <t>また</t>
    </rPh>
    <rPh sb="4" eb="7">
      <t>めいしょうおよ</t>
    </rPh>
    <phoneticPr fontId="1" type="Hiragana"/>
  </si>
  <si>
    <t>南砺市小中学校児童生徒の各種大会参加補助金請求書</t>
  </si>
  <si>
    <t>（宛先）南砺市長</t>
  </si>
  <si>
    <t>変更後の額　金</t>
    <rPh sb="0" eb="3">
      <t>へんこ</t>
    </rPh>
    <rPh sb="4" eb="5">
      <t>がく</t>
    </rPh>
    <rPh sb="6" eb="7">
      <t>きん</t>
    </rPh>
    <phoneticPr fontId="1" type="Hiragana"/>
  </si>
  <si>
    <t>（2）経費算定書</t>
    <rPh sb="3" eb="7">
      <t>けいひさんてい</t>
    </rPh>
    <rPh sb="7" eb="8">
      <t>しょ</t>
    </rPh>
    <phoneticPr fontId="1" type="Hiragana"/>
  </si>
  <si>
    <t>口座種別</t>
    <rPh sb="0" eb="1">
      <t>くち</t>
    </rPh>
    <rPh sb="1" eb="4">
      <t>ざしゅべつ</t>
    </rPh>
    <phoneticPr fontId="1" type="Hiragana"/>
  </si>
  <si>
    <t>円</t>
    <rPh sb="0" eb="1">
      <t>えん</t>
    </rPh>
    <phoneticPr fontId="1" type="Hiragana"/>
  </si>
  <si>
    <t>口座名義人</t>
    <rPh sb="0" eb="5">
      <t>こうざめ</t>
    </rPh>
    <phoneticPr fontId="1" type="Hiragana"/>
  </si>
  <si>
    <t>（4）その他市長が必要と認める書類</t>
  </si>
  <si>
    <t>様式第1号(第4条関係)</t>
  </si>
  <si>
    <t>氏名又は名称及び代表者氏名</t>
    <rPh sb="0" eb="4">
      <t>しめいま</t>
    </rPh>
    <rPh sb="4" eb="8">
      <t>めいしょ</t>
    </rPh>
    <rPh sb="8" eb="13">
      <t>だいひょ</t>
    </rPh>
    <phoneticPr fontId="1" type="Hiragana"/>
  </si>
  <si>
    <t>氏名又は名称及び代表者氏名　</t>
  </si>
  <si>
    <r>
      <t>添付書類</t>
    </r>
    <r>
      <rPr>
        <sz val="12"/>
        <color theme="1"/>
        <rFont val="游ゴシック"/>
      </rPr>
      <t>　</t>
    </r>
    <rPh sb="0" eb="4">
      <t>てんぷ</t>
    </rPh>
    <phoneticPr fontId="1" type="Hiragana"/>
  </si>
  <si>
    <t>(宛先)南砺市長</t>
  </si>
  <si>
    <t>号により補助金交付決定の通知があった南</t>
  </si>
  <si>
    <t>差引追加申請　金</t>
    <rPh sb="0" eb="6">
      <t>さしひきつい</t>
    </rPh>
    <rPh sb="7" eb="8">
      <t>きん</t>
    </rPh>
    <phoneticPr fontId="1" type="Hiragana"/>
  </si>
  <si>
    <r>
      <t>童生徒の各種大会参加補助金交付要綱第</t>
    </r>
    <r>
      <rPr>
        <sz val="12"/>
        <color theme="1"/>
        <rFont val="MS明朝"/>
      </rPr>
      <t>7</t>
    </r>
    <r>
      <rPr>
        <sz val="12"/>
        <color theme="1"/>
        <rFont val="游ゴシック"/>
      </rPr>
      <t>条の規定により、関係書類を添えて提出します。</t>
    </r>
    <r>
      <rPr>
        <sz val="12"/>
        <color theme="1"/>
        <rFont val="MS明朝"/>
      </rPr>
      <t xml:space="preserve">
</t>
    </r>
  </si>
  <si>
    <t>※入金予定の口座名義と一致させてください。</t>
    <rPh sb="1" eb="3">
      <t>にゅうきん</t>
    </rPh>
    <rPh sb="3" eb="5">
      <t>よてい</t>
    </rPh>
    <rPh sb="6" eb="8">
      <t>こう</t>
    </rPh>
    <rPh sb="8" eb="10">
      <t>めい</t>
    </rPh>
    <rPh sb="11" eb="13">
      <t>いっち</t>
    </rPh>
    <phoneticPr fontId="1" type="Hiragana"/>
  </si>
  <si>
    <t>年　　　月　　　日</t>
    <rPh sb="0" eb="1">
      <t>ねん</t>
    </rPh>
    <rPh sb="4" eb="5">
      <t>がつ</t>
    </rPh>
    <rPh sb="8" eb="9">
      <t>ひ</t>
    </rPh>
    <phoneticPr fontId="1" type="Hiragana"/>
  </si>
  <si>
    <t>（申請者）</t>
    <rPh sb="1" eb="4">
      <t>しんせいしゃ</t>
    </rPh>
    <phoneticPr fontId="1" type="Hiragana"/>
  </si>
  <si>
    <t>（3）その他市長が必要と認める書類</t>
    <rPh sb="5" eb="9">
      <t>たしちょ</t>
    </rPh>
    <rPh sb="9" eb="11">
      <t>ひつよう</t>
    </rPh>
    <rPh sb="12" eb="15">
      <t>み</t>
    </rPh>
    <rPh sb="15" eb="17">
      <t>しょるい</t>
    </rPh>
    <phoneticPr fontId="1" type="Hiragana"/>
  </si>
  <si>
    <t>南砺市小中学校児童生徒の各種大会参加補助金交付申請書</t>
  </si>
  <si>
    <t>住所又は所在地</t>
    <rPh sb="0" eb="7">
      <t>じゅうしょま</t>
    </rPh>
    <phoneticPr fontId="1" type="Hiragana"/>
  </si>
  <si>
    <t>1　変更理由</t>
    <rPh sb="2" eb="6">
      <t>へんこう</t>
    </rPh>
    <phoneticPr fontId="1" type="Hiragana"/>
  </si>
  <si>
    <t>着手予定</t>
    <rPh sb="0" eb="4">
      <t>ちゃくし</t>
    </rPh>
    <phoneticPr fontId="1" type="Hiragana"/>
  </si>
  <si>
    <t>申請日</t>
    <rPh sb="0" eb="3">
      <t>しんせ</t>
    </rPh>
    <phoneticPr fontId="1" type="Hiragana"/>
  </si>
  <si>
    <t>1　補助金等申請額</t>
    <rPh sb="2" eb="5">
      <t>ほじょきん</t>
    </rPh>
    <rPh sb="5" eb="9">
      <t>とうしん</t>
    </rPh>
    <phoneticPr fontId="1" type="Hiragana"/>
  </si>
  <si>
    <t>変更後の額　金</t>
    <rPh sb="0" eb="5">
      <t>へんこうご</t>
    </rPh>
    <rPh sb="6" eb="7">
      <t>きん</t>
    </rPh>
    <phoneticPr fontId="1" type="Hiragana"/>
  </si>
  <si>
    <t>（1）大会内訳書</t>
    <rPh sb="3" eb="8">
      <t>たいかいう</t>
    </rPh>
    <phoneticPr fontId="1" type="Hiragana"/>
  </si>
  <si>
    <t>3　補助金実施時期</t>
    <rPh sb="2" eb="9">
      <t>ほじょきんじ</t>
    </rPh>
    <phoneticPr fontId="1" type="Hiragana"/>
  </si>
  <si>
    <t>完了予定</t>
    <rPh sb="0" eb="4">
      <t>かんりょ</t>
    </rPh>
    <phoneticPr fontId="1" type="Hiragana"/>
  </si>
  <si>
    <t>様式第3号(第6条関係)</t>
  </si>
  <si>
    <t>付け南砺市指令教総第</t>
    <rPh sb="0" eb="1">
      <t>つ</t>
    </rPh>
    <rPh sb="2" eb="5">
      <t>なんとし</t>
    </rPh>
    <rPh sb="5" eb="7">
      <t>しれい</t>
    </rPh>
    <rPh sb="9" eb="10">
      <t>だい</t>
    </rPh>
    <phoneticPr fontId="1" type="Hiragana"/>
  </si>
  <si>
    <t>1人当たりの交通費</t>
  </si>
  <si>
    <t>）</t>
  </si>
  <si>
    <t>※他から受ける補助金について、内訳や金額がわかる資料があれば併せて提出をお願いします。</t>
    <rPh sb="1" eb="2">
      <t>た</t>
    </rPh>
    <rPh sb="4" eb="5">
      <t>う</t>
    </rPh>
    <rPh sb="7" eb="10">
      <t>ほじょきん</t>
    </rPh>
    <rPh sb="15" eb="17">
      <t>うちわけ</t>
    </rPh>
    <rPh sb="18" eb="20">
      <t>きんがく</t>
    </rPh>
    <rPh sb="24" eb="30">
      <t>し</t>
    </rPh>
    <rPh sb="30" eb="31">
      <t>あわ</t>
    </rPh>
    <rPh sb="32" eb="35">
      <t>てて</t>
    </rPh>
    <rPh sb="37" eb="38">
      <t>ねが</t>
    </rPh>
    <phoneticPr fontId="1" type="Hiragana"/>
  </si>
  <si>
    <t>1人1泊当たりの宿泊費</t>
  </si>
  <si>
    <t>金</t>
    <rPh sb="0" eb="1">
      <t>きん</t>
    </rPh>
    <phoneticPr fontId="1" type="Hiragana"/>
  </si>
  <si>
    <r>
      <t>2　補助事業</t>
    </r>
    <r>
      <rPr>
        <sz val="12"/>
        <color theme="1"/>
        <rFont val="游ゴシック"/>
      </rPr>
      <t>の目的</t>
    </r>
    <r>
      <rPr>
        <sz val="12"/>
        <color theme="1"/>
        <rFont val="MS明朝"/>
      </rPr>
      <t>及び内容</t>
    </r>
    <rPh sb="2" eb="6">
      <t>ほじょじぎょう</t>
    </rPh>
    <rPh sb="7" eb="9">
      <t>もく</t>
    </rPh>
    <rPh sb="9" eb="10">
      <t>およ</t>
    </rPh>
    <rPh sb="11" eb="13">
      <t>ないよう</t>
    </rPh>
    <phoneticPr fontId="1" type="Hiragana"/>
  </si>
  <si>
    <t>提出日</t>
    <rPh sb="0" eb="2">
      <t>ていしゅつ</t>
    </rPh>
    <rPh sb="2" eb="3">
      <t>ひ</t>
    </rPh>
    <phoneticPr fontId="1" type="Hiragana"/>
  </si>
  <si>
    <t>様式第5号(第7条関係)</t>
  </si>
  <si>
    <t>号により補助金交付決定の通知があっ</t>
  </si>
  <si>
    <t>支払額</t>
    <rPh sb="0" eb="3">
      <t>しはら</t>
    </rPh>
    <phoneticPr fontId="1" type="Hiragana"/>
  </si>
  <si>
    <t>（</t>
  </si>
  <si>
    <t>た南砺市小中学校児童生徒の各種大会参加を次のとおり実施したので、南砺市小中学校児</t>
  </si>
  <si>
    <t>宿泊した人数（合計)</t>
    <rPh sb="0" eb="2">
      <t>しゅくはく</t>
    </rPh>
    <rPh sb="7" eb="9">
      <t>ごうけい</t>
    </rPh>
    <phoneticPr fontId="1" type="Hiragana"/>
  </si>
  <si>
    <r>
      <t>南砺市小中学校児童生徒の各種大会参加補助金変更交付申請書</t>
    </r>
    <r>
      <rPr>
        <sz val="12"/>
        <color rgb="FF000000"/>
        <rFont val="MS明朝"/>
      </rPr>
      <t xml:space="preserve">
</t>
    </r>
  </si>
  <si>
    <t>(注)　変更前及び変更後の事業の内容及び経費の配分を比較対照できるよう補助金交付申</t>
  </si>
  <si>
    <t>砺市小中学校児童生徒の各種大会参加補助金を次のとおり変更したいので、承認されたく、</t>
  </si>
  <si>
    <t>差引追加申請額　金</t>
    <rPh sb="0" eb="4">
      <t>さしひき</t>
    </rPh>
    <rPh sb="4" eb="7">
      <t>しんせ</t>
    </rPh>
    <rPh sb="8" eb="9">
      <t>きん</t>
    </rPh>
    <phoneticPr fontId="1" type="Hiragana"/>
  </si>
  <si>
    <t xml:space="preserve">南砺市小中学校児童生徒の各種大会参加補助金交付要綱第6条の規定により申請します。
</t>
  </si>
  <si>
    <t>変更前の額　金</t>
    <rPh sb="0" eb="4">
      <t>へんこう</t>
    </rPh>
    <rPh sb="4" eb="5">
      <t>がく</t>
    </rPh>
    <rPh sb="6" eb="7">
      <t>きん</t>
    </rPh>
    <phoneticPr fontId="1" type="Hiragana"/>
  </si>
  <si>
    <t>交通費合計</t>
    <rPh sb="0" eb="3">
      <t>こうつうひ</t>
    </rPh>
    <rPh sb="3" eb="5">
      <t>ごうけい</t>
    </rPh>
    <phoneticPr fontId="1" type="Hiragana"/>
  </si>
  <si>
    <r>
      <t>（3）</t>
    </r>
    <r>
      <rPr>
        <sz val="12"/>
        <color theme="1"/>
        <rFont val="游ゴシック"/>
      </rPr>
      <t>大会成績が分かるもの</t>
    </r>
    <rPh sb="3" eb="5">
      <t>たいかい</t>
    </rPh>
    <rPh sb="5" eb="7">
      <t>せいせき</t>
    </rPh>
    <rPh sb="8" eb="9">
      <t>わ</t>
    </rPh>
    <phoneticPr fontId="1" type="Hiragana"/>
  </si>
  <si>
    <t>変更後の額　金</t>
    <rPh sb="0" eb="4">
      <t>へんこう</t>
    </rPh>
    <rPh sb="4" eb="5">
      <t>がく</t>
    </rPh>
    <rPh sb="6" eb="7">
      <t>きん</t>
    </rPh>
    <phoneticPr fontId="1" type="Hiragana"/>
  </si>
  <si>
    <t>差引追加申請額　金</t>
    <rPh sb="0" eb="2">
      <t>さしひき</t>
    </rPh>
    <rPh sb="2" eb="4">
      <t>ついか</t>
    </rPh>
    <rPh sb="4" eb="7">
      <t>しんせ</t>
    </rPh>
    <rPh sb="8" eb="9">
      <t>きん</t>
    </rPh>
    <phoneticPr fontId="1" type="Hiragana"/>
  </si>
  <si>
    <t>変更前の額　金</t>
    <rPh sb="0" eb="5">
      <t>へんこうま</t>
    </rPh>
    <rPh sb="6" eb="7">
      <t>きん</t>
    </rPh>
    <phoneticPr fontId="1" type="Hiragana"/>
  </si>
  <si>
    <t>2　会場</t>
    <rPh sb="2" eb="4">
      <t>かいじょう</t>
    </rPh>
    <phoneticPr fontId="1" type="Hiragana"/>
  </si>
  <si>
    <t>※バスを利用する場合…１人あたりのバス料金と公共交通機関の料金とを比較して安価な方を記入してください。　</t>
    <rPh sb="4" eb="6">
      <t>りよう</t>
    </rPh>
    <rPh sb="8" eb="10">
      <t>ばあい</t>
    </rPh>
    <rPh sb="29" eb="31">
      <t>りょ</t>
    </rPh>
    <rPh sb="40" eb="41">
      <t>ほう</t>
    </rPh>
    <rPh sb="42" eb="44">
      <t>きにゅう</t>
    </rPh>
    <phoneticPr fontId="1" type="Hiragana"/>
  </si>
  <si>
    <t>3　期間</t>
    <rPh sb="2" eb="4">
      <t>きかん</t>
    </rPh>
    <phoneticPr fontId="1" type="Hiragana"/>
  </si>
  <si>
    <t>1　大会名</t>
    <rPh sb="2" eb="5">
      <t>たいかいめい</t>
    </rPh>
    <phoneticPr fontId="1" type="Hiragana"/>
  </si>
  <si>
    <t>4　出場選手</t>
    <rPh sb="2" eb="6">
      <t>しゅつじょうせんしゅ</t>
    </rPh>
    <phoneticPr fontId="1" type="Hiragana"/>
  </si>
  <si>
    <t>（1）選手</t>
    <rPh sb="3" eb="5">
      <t>せんしゅ</t>
    </rPh>
    <phoneticPr fontId="1" type="Hiragana"/>
  </si>
  <si>
    <t>8　補助金申請額</t>
    <rPh sb="2" eb="5">
      <t>ほじょきん</t>
    </rPh>
    <rPh sb="5" eb="8">
      <t>しんせ</t>
    </rPh>
    <phoneticPr fontId="1" type="Hiragana"/>
  </si>
  <si>
    <t>7　他から受ける補助金等</t>
    <rPh sb="2" eb="3">
      <t>た</t>
    </rPh>
    <rPh sb="5" eb="6">
      <t>う</t>
    </rPh>
    <rPh sb="8" eb="12">
      <t>ほじょ</t>
    </rPh>
    <phoneticPr fontId="1" type="Hiragana"/>
  </si>
  <si>
    <t>備考</t>
    <rPh sb="0" eb="2">
      <t>びこう</t>
    </rPh>
    <phoneticPr fontId="1" type="Hiragana"/>
  </si>
  <si>
    <t>①交通費</t>
    <rPh sb="1" eb="4">
      <t>こうつうひ</t>
    </rPh>
    <phoneticPr fontId="1" type="Hiragana"/>
  </si>
  <si>
    <t>同乗した人数（合計）</t>
    <rPh sb="0" eb="6">
      <t>どうじょ</t>
    </rPh>
    <rPh sb="7" eb="9">
      <t>ごうけい</t>
    </rPh>
    <phoneticPr fontId="1" type="Hiragana"/>
  </si>
  <si>
    <t>宿泊費合計</t>
    <rPh sb="0" eb="5">
      <t>しゅくはく</t>
    </rPh>
    <phoneticPr fontId="1" type="Hiragana"/>
  </si>
  <si>
    <t>1人・1泊当たりの宿泊費</t>
    <rPh sb="0" eb="2">
      <t>ひとり</t>
    </rPh>
    <phoneticPr fontId="1" type="Hiragana"/>
  </si>
  <si>
    <t>6　大会内訳</t>
    <rPh sb="2" eb="4">
      <t>たいかい</t>
    </rPh>
    <rPh sb="4" eb="6">
      <t>うちわけ</t>
    </rPh>
    <phoneticPr fontId="1" type="Hiragana"/>
  </si>
  <si>
    <t>　円</t>
    <rPh sb="1" eb="2">
      <t>えん</t>
    </rPh>
    <phoneticPr fontId="1" type="Hiragana"/>
  </si>
  <si>
    <r>
      <t>　</t>
    </r>
    <r>
      <rPr>
        <sz val="12"/>
        <color theme="1"/>
        <rFont val="MS明朝"/>
      </rPr>
      <t>請書の様式により変更前を(　　)書で2段書すること。</t>
    </r>
  </si>
  <si>
    <t>※記入例（2026/1/15）</t>
    <rPh sb="1" eb="4">
      <t>きにゅうれい</t>
    </rPh>
    <phoneticPr fontId="1" type="Hiragana"/>
  </si>
  <si>
    <t>があった南砺市小中学校児童生徒の各種大会参加補助金について、南砺市小中学校児童</t>
  </si>
  <si>
    <t>生徒の各種大会参加補助金交付要綱第9条の規定により、次のとおり請求します。</t>
  </si>
  <si>
    <t>7　変更理由</t>
    <rPh sb="2" eb="6">
      <t>へんこう</t>
    </rPh>
    <phoneticPr fontId="1" type="Hiragana"/>
  </si>
  <si>
    <t>号により補助金交付決定の通知</t>
  </si>
  <si>
    <t>（交付決定者）</t>
  </si>
  <si>
    <t>③参加料</t>
    <rPh sb="1" eb="4">
      <t>さんかりょう</t>
    </rPh>
    <phoneticPr fontId="1" type="Hiragana"/>
  </si>
  <si>
    <t>住所又は所在地</t>
  </si>
  <si>
    <t>※前泊について…大会の開始時刻や公式練習時刻に間に合わせるための前泊のみ補助対象です。</t>
    <rPh sb="1" eb="7">
      <t>ぜんぱく</t>
    </rPh>
    <rPh sb="8" eb="10">
      <t>たいかい</t>
    </rPh>
    <rPh sb="11" eb="16">
      <t>かいしじ</t>
    </rPh>
    <rPh sb="16" eb="22">
      <t>こうしきれん</t>
    </rPh>
    <rPh sb="23" eb="24">
      <t>ま</t>
    </rPh>
    <rPh sb="25" eb="26">
      <t>あ</t>
    </rPh>
    <rPh sb="32" eb="34">
      <t>ぜんぱく</t>
    </rPh>
    <rPh sb="36" eb="42">
      <t>ほじょたい</t>
    </rPh>
    <phoneticPr fontId="1" type="Hiragana"/>
  </si>
  <si>
    <t>付け南砺市指令教総第</t>
  </si>
  <si>
    <t>1人1泊当たりの宿泊費</t>
    <rPh sb="1" eb="2">
      <t>ひと</t>
    </rPh>
    <rPh sb="3" eb="4">
      <t>はく</t>
    </rPh>
    <rPh sb="4" eb="5">
      <t>あ</t>
    </rPh>
    <rPh sb="10" eb="11">
      <t>ひ</t>
    </rPh>
    <phoneticPr fontId="1" type="Hiragana"/>
  </si>
  <si>
    <t>2　補助事業の目的及び内容</t>
  </si>
  <si>
    <t>3　振込先　※補助金交付申請者名義の取扱金融機関名、口座番号を記入してください。</t>
  </si>
  <si>
    <t>金融機関名</t>
    <rPh sb="0" eb="5">
      <t>きんゆうき</t>
    </rPh>
    <phoneticPr fontId="1" type="Hiragana"/>
  </si>
  <si>
    <t>（フリガナ）</t>
  </si>
  <si>
    <t>本支店名</t>
    <rPh sb="0" eb="4">
      <t>ほんして</t>
    </rPh>
    <phoneticPr fontId="1" type="Hiragana"/>
  </si>
  <si>
    <t>口座番号</t>
    <rPh sb="0" eb="4">
      <t>こうざ</t>
    </rPh>
    <phoneticPr fontId="1" type="Hiragana"/>
  </si>
  <si>
    <t>市使用欄</t>
    <rPh sb="0" eb="4">
      <t>ししよう</t>
    </rPh>
    <phoneticPr fontId="1" type="Hiragana"/>
  </si>
  <si>
    <t>歳出科目（節）</t>
    <rPh sb="0" eb="4">
      <t>さいしゅ</t>
    </rPh>
    <rPh sb="5" eb="6">
      <t>せつ</t>
    </rPh>
    <phoneticPr fontId="1" type="Hiragana"/>
  </si>
  <si>
    <t>支払予定日</t>
    <rPh sb="0" eb="5">
      <t>しはらいよ</t>
    </rPh>
    <phoneticPr fontId="1" type="Hiragana"/>
  </si>
  <si>
    <t>請求日</t>
    <rPh sb="0" eb="3">
      <t>せいき</t>
    </rPh>
    <phoneticPr fontId="1" type="Hiragana"/>
  </si>
  <si>
    <t>請求者</t>
    <rPh sb="0" eb="3">
      <t>せいきゅうしゃ</t>
    </rPh>
    <phoneticPr fontId="1" type="Hiragana"/>
  </si>
  <si>
    <t>□</t>
  </si>
  <si>
    <t>※記入例　南砺太郎(○○小)</t>
    <rPh sb="1" eb="4">
      <t>きにゅ</t>
    </rPh>
    <rPh sb="5" eb="7">
      <t>なんと</t>
    </rPh>
    <rPh sb="7" eb="9">
      <t>たろう</t>
    </rPh>
    <rPh sb="12" eb="13">
      <t>しょう</t>
    </rPh>
    <phoneticPr fontId="1" type="Hiragana"/>
  </si>
  <si>
    <t>検収印</t>
    <rPh sb="0" eb="3">
      <t>けんしゅういん</t>
    </rPh>
    <phoneticPr fontId="1" type="Hiragana"/>
  </si>
  <si>
    <t>受付印</t>
    <rPh sb="0" eb="3">
      <t>うけつ</t>
    </rPh>
    <phoneticPr fontId="1" type="Hiragana"/>
  </si>
  <si>
    <t>交通費</t>
    <rPh sb="0" eb="3">
      <t>こうつうひ</t>
    </rPh>
    <phoneticPr fontId="1" type="Hiragana"/>
  </si>
  <si>
    <t>宿泊費</t>
    <rPh sb="0" eb="3">
      <t>しゅくはくひ</t>
    </rPh>
    <phoneticPr fontId="1" type="Hiragana"/>
  </si>
  <si>
    <r>
      <t>添付書類</t>
    </r>
    <r>
      <rPr>
        <sz val="12"/>
        <color theme="1"/>
        <rFont val="MS明朝"/>
      </rPr>
      <t>　</t>
    </r>
    <rPh sb="0" eb="4">
      <t>てんぷ</t>
    </rPh>
    <phoneticPr fontId="1" type="Hiragana"/>
  </si>
  <si>
    <t>参加費</t>
    <rPh sb="0" eb="3">
      <t>さんかひ</t>
    </rPh>
    <phoneticPr fontId="1" type="Hiragana"/>
  </si>
  <si>
    <r>
      <t>2　</t>
    </r>
    <r>
      <rPr>
        <sz val="12"/>
        <color theme="1"/>
        <rFont val="MS明朝"/>
      </rPr>
      <t>交付申請額</t>
    </r>
    <rPh sb="2" eb="7">
      <t>こうふしん</t>
    </rPh>
    <phoneticPr fontId="1" type="Hiragana"/>
  </si>
  <si>
    <r>
      <t>3　</t>
    </r>
    <r>
      <rPr>
        <sz val="12"/>
        <color theme="1"/>
        <rFont val="MS明朝"/>
      </rPr>
      <t>変更の内容</t>
    </r>
    <rPh sb="2" eb="4">
      <t>へんこう</t>
    </rPh>
    <rPh sb="5" eb="7">
      <t>ないよう</t>
    </rPh>
    <phoneticPr fontId="1" type="Hiragana"/>
  </si>
  <si>
    <t>交通費合計（ガソリン代＋高速料金＋借上料）</t>
    <rPh sb="0" eb="3">
      <t>こうつうひ</t>
    </rPh>
    <rPh sb="3" eb="5">
      <t>ごうけい</t>
    </rPh>
    <phoneticPr fontId="1" type="Hiragana"/>
  </si>
  <si>
    <t>ので､南砺市小中学校児童生徒の各種大会参加補助金交付要綱第4条の規定により、次のと</t>
  </si>
  <si>
    <t>おり申請します。</t>
  </si>
  <si>
    <t>宿泊数</t>
    <rPh sb="0" eb="3">
      <t>しゅくはくすう</t>
    </rPh>
    <phoneticPr fontId="1" type="Hiragana"/>
  </si>
  <si>
    <t>1人当たりの交通費</t>
    <rPh sb="0" eb="3">
      <t>ひとりあ</t>
    </rPh>
    <rPh sb="6" eb="9">
      <t>こうつうひ</t>
    </rPh>
    <phoneticPr fontId="1" type="Hiragana"/>
  </si>
  <si>
    <t>※記入例（2026/1/5　　2026/1/6）</t>
    <rPh sb="1" eb="4">
      <t>きにゅうれい</t>
    </rPh>
    <phoneticPr fontId="1" type="Hiragana"/>
  </si>
  <si>
    <t>５割＝</t>
    <rPh sb="1" eb="2">
      <t>わり</t>
    </rPh>
    <phoneticPr fontId="1" type="Hiragana"/>
  </si>
  <si>
    <t>1人当たりの参加料</t>
    <rPh sb="0" eb="3">
      <t>ひとりあ</t>
    </rPh>
    <rPh sb="6" eb="9">
      <t>さん</t>
    </rPh>
    <phoneticPr fontId="1" type="Hiragana"/>
  </si>
  <si>
    <t>補助対象経費</t>
    <rPh sb="0" eb="2">
      <t>ほじょ</t>
    </rPh>
    <rPh sb="2" eb="6">
      <t>たいしょうけいひ</t>
    </rPh>
    <phoneticPr fontId="1" type="Hiragana"/>
  </si>
  <si>
    <t>補助対象経費</t>
    <rPh sb="0" eb="6">
      <t>ほじょたいしょうけいひ</t>
    </rPh>
    <phoneticPr fontId="1" type="Hiragana"/>
  </si>
  <si>
    <t>（A）補助対象経費合計</t>
    <rPh sb="3" eb="5">
      <t>ほじょ</t>
    </rPh>
    <rPh sb="5" eb="9">
      <t>たいしょうけいひ</t>
    </rPh>
    <rPh sb="9" eb="11">
      <t>ごうけい</t>
    </rPh>
    <phoneticPr fontId="1" type="Hiragana"/>
  </si>
  <si>
    <t>（B）合計</t>
    <rPh sb="3" eb="5">
      <t>ごうけい</t>
    </rPh>
    <phoneticPr fontId="1" type="Hiragana"/>
  </si>
  <si>
    <t>（2）チーム指導者分（保護者として申請されている方は記入しないでください。）</t>
    <rPh sb="6" eb="9">
      <t>しど</t>
    </rPh>
    <rPh sb="9" eb="10">
      <t>ぶん</t>
    </rPh>
    <phoneticPr fontId="1" type="Hiragana"/>
  </si>
  <si>
    <t>×</t>
  </si>
  <si>
    <t>計</t>
    <rPh sb="0" eb="1">
      <t>けい</t>
    </rPh>
    <phoneticPr fontId="1" type="Hiragana"/>
  </si>
  <si>
    <t>名</t>
    <rPh sb="0" eb="1">
      <t>めい</t>
    </rPh>
    <phoneticPr fontId="1" type="Hiragana"/>
  </si>
  <si>
    <t>※100円未満切り捨て</t>
    <rPh sb="4" eb="5">
      <t>えん</t>
    </rPh>
    <rPh sb="5" eb="7">
      <t>みまん</t>
    </rPh>
    <rPh sb="7" eb="8">
      <t>き</t>
    </rPh>
    <rPh sb="9" eb="10">
      <t>す</t>
    </rPh>
    <phoneticPr fontId="1" type="Hiragana"/>
  </si>
  <si>
    <t xml:space="preserve">※大会に参加する指導者１名分の経費を補助します。
</t>
    <rPh sb="1" eb="3">
      <t>たいかい</t>
    </rPh>
    <rPh sb="4" eb="8">
      <t>さん</t>
    </rPh>
    <rPh sb="8" eb="11">
      <t>しどうしゃ</t>
    </rPh>
    <rPh sb="12" eb="14">
      <t>めいぶん</t>
    </rPh>
    <rPh sb="15" eb="17">
      <t>けい</t>
    </rPh>
    <rPh sb="18" eb="20">
      <t>ほじょ</t>
    </rPh>
    <phoneticPr fontId="1" type="Hiragana"/>
  </si>
  <si>
    <t>度において南砺市小中学校児童生徒の各種大会参加補助金の交付を受けたい</t>
  </si>
  <si>
    <t>経費算定書</t>
    <rPh sb="0" eb="5">
      <t>けいひさん</t>
    </rPh>
    <phoneticPr fontId="1" type="Hiragana"/>
  </si>
  <si>
    <t>※公共交通機関を利用する場合…料金は小学生はこども割、中学生は学割料金の金額で記入してください。</t>
    <rPh sb="1" eb="3">
      <t>こうきょう</t>
    </rPh>
    <rPh sb="3" eb="5">
      <t>こうつう</t>
    </rPh>
    <rPh sb="5" eb="7">
      <t>きかん</t>
    </rPh>
    <rPh sb="8" eb="10">
      <t>りよう</t>
    </rPh>
    <rPh sb="15" eb="17">
      <t>りょうきん</t>
    </rPh>
    <rPh sb="18" eb="26">
      <t>しょうがくせい</t>
    </rPh>
    <rPh sb="27" eb="30">
      <t>ちゅうがくせい</t>
    </rPh>
    <rPh sb="31" eb="35">
      <t>がくわ</t>
    </rPh>
    <rPh sb="36" eb="38">
      <t>きん</t>
    </rPh>
    <rPh sb="39" eb="41">
      <t>きにゅう</t>
    </rPh>
    <phoneticPr fontId="1" type="Hiragana"/>
  </si>
  <si>
    <t>大会内訳書</t>
    <rPh sb="0" eb="5">
      <t>たいかいう</t>
    </rPh>
    <phoneticPr fontId="1" type="Hiragana"/>
  </si>
  <si>
    <t>収入の部</t>
    <rPh sb="0" eb="4">
      <t>しゅうに</t>
    </rPh>
    <phoneticPr fontId="1" type="Hiragana"/>
  </si>
  <si>
    <t>7　大会内訳</t>
    <rPh sb="2" eb="4">
      <t>たいかい</t>
    </rPh>
    <rPh sb="4" eb="6">
      <t>うちわけ</t>
    </rPh>
    <phoneticPr fontId="1" type="Hiragana"/>
  </si>
  <si>
    <t>市補助</t>
    <rPh sb="0" eb="3">
      <t>しほじ</t>
    </rPh>
    <phoneticPr fontId="1" type="Hiragana"/>
  </si>
  <si>
    <t>他からの補助</t>
    <rPh sb="0" eb="1">
      <t>ほか</t>
    </rPh>
    <rPh sb="4" eb="6">
      <t>ほじょ</t>
    </rPh>
    <phoneticPr fontId="1" type="Hiragana"/>
  </si>
  <si>
    <t>合計</t>
    <rPh sb="0" eb="2">
      <t>ごうけい</t>
    </rPh>
    <phoneticPr fontId="1" type="Hiragana"/>
  </si>
  <si>
    <t>5　指導者（保護者の場合は記入不要）</t>
    <rPh sb="2" eb="4">
      <t>しどう</t>
    </rPh>
    <rPh sb="4" eb="5">
      <t>もの</t>
    </rPh>
    <rPh sb="6" eb="9">
      <t>ほごしゃ</t>
    </rPh>
    <rPh sb="13" eb="17">
      <t>きにゅう</t>
    </rPh>
    <phoneticPr fontId="1" type="Hiragana"/>
  </si>
  <si>
    <t>区分</t>
    <rPh sb="0" eb="2">
      <t>くぶん</t>
    </rPh>
    <phoneticPr fontId="1" type="Hiragana"/>
  </si>
  <si>
    <t>金額</t>
    <rPh sb="0" eb="2">
      <t>きんがく</t>
    </rPh>
    <phoneticPr fontId="1" type="Hiragana"/>
  </si>
  <si>
    <t>支出の部</t>
    <rPh sb="0" eb="2">
      <t>ししゅつ</t>
    </rPh>
    <rPh sb="3" eb="4">
      <t>ぶ</t>
    </rPh>
    <phoneticPr fontId="1" type="Hiragana"/>
  </si>
  <si>
    <t>大会参加料</t>
    <rPh sb="0" eb="5">
      <t>たいかいさ</t>
    </rPh>
    <phoneticPr fontId="1" type="Hiragana"/>
  </si>
  <si>
    <t>※記入例（2026/1/8）</t>
    <rPh sb="1" eb="4">
      <t>きにゅうれい</t>
    </rPh>
    <phoneticPr fontId="1" type="Hiragana"/>
  </si>
  <si>
    <t>～</t>
  </si>
  <si>
    <t>大会出場に伴う経費</t>
    <rPh sb="0" eb="7">
      <t>たいかいしゅつ</t>
    </rPh>
    <rPh sb="7" eb="9">
      <t>けいひ</t>
    </rPh>
    <phoneticPr fontId="1" type="Hiragana"/>
  </si>
  <si>
    <t>自己負担分</t>
    <rPh sb="0" eb="4">
      <t>じこふ</t>
    </rPh>
    <rPh sb="4" eb="5">
      <t>ぶん</t>
    </rPh>
    <phoneticPr fontId="1" type="Hiragana"/>
  </si>
  <si>
    <t>名前（所属学校）</t>
    <rPh sb="0" eb="2">
      <t>なまえ</t>
    </rPh>
    <rPh sb="3" eb="7">
      <t>しょぞ</t>
    </rPh>
    <phoneticPr fontId="1" type="Hiragana"/>
  </si>
  <si>
    <t>1人・1泊当たりの宿泊費</t>
    <rPh sb="1" eb="2">
      <t>ひと</t>
    </rPh>
    <rPh sb="4" eb="5">
      <t>はく</t>
    </rPh>
    <rPh sb="5" eb="6">
      <t>あ</t>
    </rPh>
    <rPh sb="11" eb="12">
      <t>ひ</t>
    </rPh>
    <phoneticPr fontId="1" type="Hiragana"/>
  </si>
  <si>
    <t>※大会要項、大会に出場することがわかる書類(予選会の結果、表彰状、認定書など)
を併せて提出してください。</t>
    <rPh sb="1" eb="5">
      <t>たいかい</t>
    </rPh>
    <rPh sb="6" eb="8">
      <t>たいかい</t>
    </rPh>
    <rPh sb="9" eb="11">
      <t>しゅつじょう</t>
    </rPh>
    <rPh sb="22" eb="25">
      <t>よせんかい</t>
    </rPh>
    <rPh sb="29" eb="32">
      <t>ひょうしょうじょう</t>
    </rPh>
    <rPh sb="33" eb="36">
      <t>にんて</t>
    </rPh>
    <rPh sb="41" eb="42">
      <t>あわ</t>
    </rPh>
    <rPh sb="43" eb="46">
      <t>てていしゅつ</t>
    </rPh>
    <phoneticPr fontId="1" type="Hiragana"/>
  </si>
  <si>
    <t>※水色の箇所のみ記入できます。</t>
    <rPh sb="1" eb="2">
      <t>みず</t>
    </rPh>
    <rPh sb="2" eb="3">
      <t>いろ</t>
    </rPh>
    <rPh sb="4" eb="6">
      <t>かしょ</t>
    </rPh>
    <rPh sb="8" eb="14">
      <t>きに</t>
    </rPh>
    <phoneticPr fontId="1" type="Hiragana"/>
  </si>
  <si>
    <t>1人・1泊当たりの宿泊費</t>
  </si>
  <si>
    <t>宿泊費合計</t>
    <rPh sb="0" eb="3">
      <t>しゅくはくひ</t>
    </rPh>
    <rPh sb="3" eb="5">
      <t>ごうけい</t>
    </rPh>
    <phoneticPr fontId="1" type="Hiragana"/>
  </si>
  <si>
    <t>参加料合計</t>
    <rPh sb="0" eb="3">
      <t>さんかりょう</t>
    </rPh>
    <rPh sb="3" eb="5">
      <t>ごうけい</t>
    </rPh>
    <phoneticPr fontId="1" type="Hiragana"/>
  </si>
  <si>
    <t>宿泊数</t>
    <rPh sb="0" eb="2">
      <t>しゅくはく</t>
    </rPh>
    <rPh sb="2" eb="3">
      <t>すう</t>
    </rPh>
    <phoneticPr fontId="1" type="Hiragana"/>
  </si>
  <si>
    <t>宿泊費合計</t>
    <rPh sb="0" eb="2">
      <t>しゅくはく</t>
    </rPh>
    <rPh sb="2" eb="3">
      <t>ひ</t>
    </rPh>
    <rPh sb="3" eb="5">
      <t>ごうけい</t>
    </rPh>
    <phoneticPr fontId="1" type="Hiragana"/>
  </si>
  <si>
    <t>人数</t>
    <rPh sb="0" eb="2">
      <t>にんずう</t>
    </rPh>
    <phoneticPr fontId="1" type="Hiragana"/>
  </si>
  <si>
    <t>宿泊数</t>
    <rPh sb="0" eb="3">
      <t>しゅく</t>
    </rPh>
    <phoneticPr fontId="1" type="Hiragana"/>
  </si>
  <si>
    <t>(A)－(B)</t>
  </si>
  <si>
    <t>号</t>
    <rPh sb="0" eb="1">
      <t>ごう</t>
    </rPh>
    <phoneticPr fontId="1" type="Hiragana"/>
  </si>
  <si>
    <t>付け南砺市指令教総第</t>
    <rPh sb="0" eb="1">
      <t>つ</t>
    </rPh>
    <rPh sb="2" eb="5">
      <t>なんとし</t>
    </rPh>
    <phoneticPr fontId="1" type="Hiragana"/>
  </si>
  <si>
    <t>1　指令番号</t>
    <rPh sb="2" eb="6">
      <t>しれいばんごう</t>
    </rPh>
    <phoneticPr fontId="1" type="Hiragana"/>
  </si>
  <si>
    <t>変更交付申請日</t>
    <rPh sb="0" eb="4">
      <t>へんこう</t>
    </rPh>
    <rPh sb="4" eb="7">
      <t>しんせ</t>
    </rPh>
    <phoneticPr fontId="1" type="Hiragana"/>
  </si>
  <si>
    <t>2　大会名</t>
    <rPh sb="2" eb="5">
      <t>たいかいめい</t>
    </rPh>
    <phoneticPr fontId="1" type="Hiragana"/>
  </si>
  <si>
    <t>3　会場</t>
    <rPh sb="2" eb="4">
      <t>かいじょう</t>
    </rPh>
    <phoneticPr fontId="1" type="Hiragana"/>
  </si>
  <si>
    <t>4　期間</t>
    <rPh sb="2" eb="4">
      <t>きかん</t>
    </rPh>
    <phoneticPr fontId="1" type="Hiragana"/>
  </si>
  <si>
    <t>5　出場選手</t>
    <rPh sb="2" eb="6">
      <t>しゅつじょうせんしゅ</t>
    </rPh>
    <phoneticPr fontId="1" type="Hiragana"/>
  </si>
  <si>
    <t>6　引率者（保護者の方は記入不要）</t>
    <rPh sb="2" eb="5">
      <t>いんそつしゃ</t>
    </rPh>
    <rPh sb="6" eb="9">
      <t>ほごしゃ</t>
    </rPh>
    <rPh sb="12" eb="16">
      <t>きにゅう</t>
    </rPh>
    <phoneticPr fontId="1" type="Hiragana"/>
  </si>
  <si>
    <t>経費決算書</t>
    <rPh sb="0" eb="2">
      <t>けいひ</t>
    </rPh>
    <rPh sb="2" eb="4">
      <t>けっさん</t>
    </rPh>
    <rPh sb="4" eb="5">
      <t>しょ</t>
    </rPh>
    <phoneticPr fontId="1" type="Hiragana"/>
  </si>
  <si>
    <t>大会内訳書（実績）</t>
    <rPh sb="0" eb="5">
      <t>たいかいう</t>
    </rPh>
    <rPh sb="6" eb="8">
      <t>じっせき</t>
    </rPh>
    <phoneticPr fontId="1" type="Hiragana"/>
  </si>
  <si>
    <t>※確定通知に記載されている金額を記入してください。</t>
    <rPh sb="1" eb="3">
      <t>かくてい</t>
    </rPh>
    <rPh sb="3" eb="5">
      <t>つうち</t>
    </rPh>
    <rPh sb="6" eb="8">
      <t>きさい</t>
    </rPh>
    <rPh sb="13" eb="15">
      <t>きんがく</t>
    </rPh>
    <rPh sb="16" eb="18">
      <t>きに</t>
    </rPh>
    <phoneticPr fontId="1" type="Hiragana"/>
  </si>
  <si>
    <t>人</t>
    <rPh sb="0" eb="1">
      <t>にん</t>
    </rPh>
    <phoneticPr fontId="1" type="Hiragana"/>
  </si>
  <si>
    <t>※備考欄は必要があれば記入してください。</t>
    <rPh sb="1" eb="4">
      <t>びこ</t>
    </rPh>
    <rPh sb="5" eb="7">
      <t>ひつよう</t>
    </rPh>
    <rPh sb="11" eb="19">
      <t>きにゅう</t>
    </rPh>
    <phoneticPr fontId="1" type="Hiragana"/>
  </si>
  <si>
    <t>)</t>
  </si>
  <si>
    <t>大会内訳書（変更後)</t>
    <rPh sb="0" eb="5">
      <t>たいかいう</t>
    </rPh>
    <rPh sb="6" eb="8">
      <t>へんこう</t>
    </rPh>
    <rPh sb="8" eb="9">
      <t>ご</t>
    </rPh>
    <phoneticPr fontId="1" type="Hiragana"/>
  </si>
  <si>
    <t>経費算定書（変更後)</t>
    <rPh sb="0" eb="5">
      <t>けいひさん</t>
    </rPh>
    <rPh sb="6" eb="9">
      <t>へんこ</t>
    </rPh>
    <phoneticPr fontId="1" type="Hiragana"/>
  </si>
  <si>
    <t>※金額・人数・宿泊数は数字のみ記入してください。（〇6000、×6,000円）</t>
    <rPh sb="1" eb="3">
      <t>きんがく</t>
    </rPh>
    <rPh sb="4" eb="6">
      <t>にん</t>
    </rPh>
    <rPh sb="7" eb="10">
      <t>しゅく</t>
    </rPh>
    <rPh sb="11" eb="13">
      <t>すうじ</t>
    </rPh>
    <rPh sb="15" eb="17">
      <t>きにゅう</t>
    </rPh>
    <rPh sb="37" eb="38">
      <t>えん</t>
    </rPh>
    <phoneticPr fontId="1" type="Hiragana"/>
  </si>
  <si>
    <t>泊</t>
    <rPh sb="0" eb="1">
      <t>はく</t>
    </rPh>
    <phoneticPr fontId="1" type="Hiragana"/>
  </si>
  <si>
    <t>※この金額を1人1泊当たりの宿泊費に転記してください。宿泊料の上限額は9000円です。</t>
    <rPh sb="3" eb="6">
      <t>きんが</t>
    </rPh>
    <rPh sb="7" eb="8">
      <t>り</t>
    </rPh>
    <rPh sb="9" eb="10">
      <t>はく</t>
    </rPh>
    <rPh sb="10" eb="11">
      <t>あ</t>
    </rPh>
    <rPh sb="14" eb="17">
      <t>しゅく</t>
    </rPh>
    <rPh sb="18" eb="20">
      <t>てんき</t>
    </rPh>
    <phoneticPr fontId="1" type="Hiragana"/>
  </si>
  <si>
    <t>1　請求額　 金</t>
  </si>
  <si>
    <t>7　他から受ける補助金等（スポーツ連盟の補助金や中体連の派遣旅費補助など)</t>
    <rPh sb="2" eb="3">
      <t>た</t>
    </rPh>
    <rPh sb="5" eb="6">
      <t>う</t>
    </rPh>
    <rPh sb="8" eb="12">
      <t>ほじょ</t>
    </rPh>
    <phoneticPr fontId="1" type="Hiragana"/>
  </si>
  <si>
    <t>8　大会内訳</t>
    <rPh sb="2" eb="4">
      <t>たいかい</t>
    </rPh>
    <rPh sb="4" eb="6">
      <t>うちわけ</t>
    </rPh>
    <phoneticPr fontId="1" type="Hiragana"/>
  </si>
  <si>
    <r>
      <t>※この金額を</t>
    </r>
    <r>
      <rPr>
        <b/>
        <sz val="11"/>
        <color rgb="FFFF0000"/>
        <rFont val="游ゴシック"/>
      </rPr>
      <t>1人1泊当たりの交通費に転記してください。</t>
    </r>
    <rPh sb="14" eb="16">
      <t>こうつう</t>
    </rPh>
    <phoneticPr fontId="1" type="Hiragana"/>
  </si>
  <si>
    <t>※補助する経費が予定より増額する場合は、変更交付申請書の提出をお願いします。</t>
    <rPh sb="1" eb="3">
      <t>ほじょ</t>
    </rPh>
    <rPh sb="5" eb="7">
      <t>けいひ</t>
    </rPh>
    <rPh sb="8" eb="10">
      <t>よてい</t>
    </rPh>
    <rPh sb="12" eb="19">
      <t>ぞうが</t>
    </rPh>
    <rPh sb="20" eb="22">
      <t>へんこう</t>
    </rPh>
    <rPh sb="22" eb="24">
      <t>こうふ</t>
    </rPh>
    <rPh sb="24" eb="27">
      <t>しんせいしょ</t>
    </rPh>
    <rPh sb="28" eb="30">
      <t>てい</t>
    </rPh>
    <rPh sb="32" eb="33">
      <t>ねが</t>
    </rPh>
    <phoneticPr fontId="1" type="Hiragana"/>
  </si>
  <si>
    <t>②1人・1泊当たりの宿泊費計算ツール</t>
    <rPh sb="13" eb="15">
      <t>けいさん</t>
    </rPh>
    <phoneticPr fontId="1" type="Hiragana"/>
  </si>
  <si>
    <t>実費</t>
    <rPh sb="0" eb="2">
      <t>じっぴ</t>
    </rPh>
    <phoneticPr fontId="1" type="Hiragana"/>
  </si>
  <si>
    <t>※交付決定通知書に記載されている日付と数字を記入してください。</t>
    <rPh sb="1" eb="9">
      <t>こうふけっていつ</t>
    </rPh>
    <rPh sb="9" eb="16">
      <t>きさいされてい</t>
    </rPh>
    <rPh sb="16" eb="18">
      <t>ひづけ</t>
    </rPh>
    <rPh sb="19" eb="21">
      <t>すうじ</t>
    </rPh>
    <rPh sb="22" eb="24">
      <t>きにゅう</t>
    </rPh>
    <phoneticPr fontId="1" type="Hiragana"/>
  </si>
  <si>
    <t>1人1泊当たりの交通費</t>
  </si>
  <si>
    <t>①１人当たりの交通費計算ツール</t>
    <rPh sb="7" eb="12">
      <t>こう</t>
    </rPh>
    <phoneticPr fontId="1" type="Hiragana"/>
  </si>
  <si>
    <t>※自家用車・借上げバスに乗り合わせた人数（指導者・保護者・応援等含む）を記入してください。</t>
    <rPh sb="1" eb="3">
      <t>じか</t>
    </rPh>
    <rPh sb="3" eb="5">
      <t>よう</t>
    </rPh>
    <rPh sb="6" eb="8">
      <t>かりあ</t>
    </rPh>
    <rPh sb="12" eb="13">
      <t>の</t>
    </rPh>
    <rPh sb="14" eb="15">
      <t>あ</t>
    </rPh>
    <rPh sb="21" eb="24">
      <t>しどうしゃ</t>
    </rPh>
    <rPh sb="25" eb="28">
      <t>ほごしゃ</t>
    </rPh>
    <rPh sb="29" eb="31">
      <t>おう</t>
    </rPh>
    <rPh sb="31" eb="32">
      <t>とう</t>
    </rPh>
    <rPh sb="32" eb="33">
      <t>ふく</t>
    </rPh>
    <rPh sb="36" eb="38">
      <t>きにゅう</t>
    </rPh>
    <phoneticPr fontId="1" type="Hiragana"/>
  </si>
  <si>
    <t>※記入例（2025/12/12）</t>
    <rPh sb="1" eb="4">
      <t>きにゅうれい</t>
    </rPh>
    <phoneticPr fontId="1" type="Hiragana"/>
  </si>
  <si>
    <t>※記入例（交通費が想定よりも増加したため等)</t>
    <rPh sb="1" eb="4">
      <t>きにゅ</t>
    </rPh>
    <rPh sb="5" eb="8">
      <t>こ</t>
    </rPh>
    <rPh sb="9" eb="11">
      <t>そうてい</t>
    </rPh>
    <rPh sb="14" eb="16">
      <t>ぞうか</t>
    </rPh>
    <rPh sb="20" eb="21">
      <t>とう</t>
    </rPh>
    <phoneticPr fontId="1" type="Hiragana"/>
  </si>
  <si>
    <t>（2）チーム指導者分（保護者として申請されている方は記入しないでください。）</t>
    <rPh sb="6" eb="9">
      <t>しど</t>
    </rPh>
    <rPh sb="9" eb="10">
      <t>ぶん</t>
    </rPh>
    <rPh sb="11" eb="14">
      <t>ほごしゃ</t>
    </rPh>
    <rPh sb="17" eb="19">
      <t>しん</t>
    </rPh>
    <rPh sb="24" eb="26">
      <t>かた</t>
    </rPh>
    <rPh sb="26" eb="28">
      <t>きにゅう</t>
    </rPh>
    <phoneticPr fontId="1" type="Hiragana"/>
  </si>
  <si>
    <t>※日付を入力　記入例(2026/1/25)</t>
    <rPh sb="2" eb="3">
      <t>つ</t>
    </rPh>
    <rPh sb="4" eb="6">
      <t>に</t>
    </rPh>
    <rPh sb="7" eb="10">
      <t>きにゅうれい</t>
    </rPh>
    <phoneticPr fontId="1" type="Hiragana"/>
  </si>
  <si>
    <t>※変更の詳細がわかる書類(請求書、領収書、大会要項の変更等)
を併せて提出ください。</t>
    <rPh sb="1" eb="3">
      <t>へんこう</t>
    </rPh>
    <rPh sb="4" eb="7">
      <t>しょう</t>
    </rPh>
    <rPh sb="10" eb="12">
      <t>しょるい</t>
    </rPh>
    <rPh sb="17" eb="20">
      <t>りょうしゅうしょ</t>
    </rPh>
    <rPh sb="21" eb="28">
      <t>たいかいようこ</t>
    </rPh>
    <rPh sb="28" eb="29">
      <t>とう</t>
    </rPh>
    <rPh sb="32" eb="33">
      <t>あわ</t>
    </rPh>
    <rPh sb="34" eb="37">
      <t>てていしゅつ</t>
    </rPh>
    <phoneticPr fontId="1" type="Hiragana"/>
  </si>
  <si>
    <t>※大会結果がわかる書類、大会参加に伴う経費がわかる書類(領収書等)
を併せて提出してください。</t>
    <rPh sb="1" eb="3">
      <t>たいかい</t>
    </rPh>
    <rPh sb="3" eb="5">
      <t>けっか</t>
    </rPh>
    <rPh sb="9" eb="11">
      <t>しょるい</t>
    </rPh>
    <rPh sb="12" eb="14">
      <t>たいかい</t>
    </rPh>
    <rPh sb="14" eb="16">
      <t>さんか</t>
    </rPh>
    <rPh sb="17" eb="19">
      <t>とも</t>
    </rPh>
    <rPh sb="19" eb="21">
      <t>けいひ</t>
    </rPh>
    <rPh sb="25" eb="27">
      <t>し</t>
    </rPh>
    <rPh sb="28" eb="31">
      <t>りょうしゅうしょ</t>
    </rPh>
    <rPh sb="31" eb="32">
      <t>とう</t>
    </rPh>
    <rPh sb="35" eb="36">
      <t>あわ</t>
    </rPh>
    <rPh sb="37" eb="40">
      <t>てていしゅつ</t>
    </rPh>
    <phoneticPr fontId="1" type="Hiragana"/>
  </si>
  <si>
    <t>※大会内訳・経費決算書の内容が反映されます。</t>
    <rPh sb="8" eb="10">
      <t>けっさん</t>
    </rPh>
    <rPh sb="12" eb="14">
      <t>ない</t>
    </rPh>
    <rPh sb="15" eb="17">
      <t>はんえい</t>
    </rPh>
    <phoneticPr fontId="1" type="Hiragana"/>
  </si>
  <si>
    <t>※大会内訳書と経費算定書の内容が交付申請書に反映されます。</t>
    <rPh sb="1" eb="6">
      <t>たいかいう</t>
    </rPh>
    <rPh sb="13" eb="15">
      <t>ない</t>
    </rPh>
    <rPh sb="16" eb="20">
      <t>こうふし</t>
    </rPh>
    <rPh sb="20" eb="21">
      <t>しょ</t>
    </rPh>
    <rPh sb="22" eb="24">
      <t>はんえい</t>
    </rPh>
    <phoneticPr fontId="1" type="Hiragana"/>
  </si>
  <si>
    <r>
      <t>※</t>
    </r>
    <r>
      <rPr>
        <b/>
        <sz val="12"/>
        <color rgb="FFFF0000"/>
        <rFont val="MS明朝"/>
      </rPr>
      <t>大会内訳・経費算定書</t>
    </r>
    <r>
      <rPr>
        <b/>
        <sz val="12"/>
        <color rgb="FFFF0000"/>
        <rFont val="游ゴシック"/>
      </rPr>
      <t>（変更)</t>
    </r>
    <r>
      <rPr>
        <b/>
        <sz val="12"/>
        <color rgb="FFFF0000"/>
        <rFont val="MS明朝"/>
      </rPr>
      <t>の内容が</t>
    </r>
    <r>
      <rPr>
        <b/>
        <sz val="12"/>
        <color rgb="FFFF0000"/>
        <rFont val="游ゴシック"/>
      </rPr>
      <t>変更</t>
    </r>
    <r>
      <rPr>
        <b/>
        <sz val="12"/>
        <color rgb="FFFF0000"/>
        <rFont val="MS明朝"/>
      </rPr>
      <t>交付申請書に反映されます。</t>
    </r>
    <rPh sb="12" eb="14">
      <t>へんこう</t>
    </rPh>
    <rPh sb="16" eb="18">
      <t>ない</t>
    </rPh>
    <rPh sb="19" eb="21">
      <t>へんこう</t>
    </rPh>
    <rPh sb="21" eb="25">
      <t>こうふし</t>
    </rPh>
    <rPh sb="25" eb="26">
      <t>しょ</t>
    </rPh>
    <rPh sb="27" eb="29">
      <t>はんえい</t>
    </rPh>
    <phoneticPr fontId="1" type="Hiragana"/>
  </si>
  <si>
    <t>電話番号</t>
    <rPh sb="0" eb="4">
      <t>でんわ</t>
    </rPh>
    <phoneticPr fontId="1" type="Hiragana"/>
  </si>
  <si>
    <t>※記入例（2025/12/19　　1000）</t>
    <rPh sb="1" eb="4">
      <t>きにゅ</t>
    </rPh>
    <phoneticPr fontId="1" type="Hiragana"/>
  </si>
  <si>
    <t>※記入例（123-4567-8910）
　　　　（1234-56-7891）</t>
    <rPh sb="1" eb="4">
      <t>きにゅ</t>
    </rPh>
    <phoneticPr fontId="1" type="Hiragana"/>
  </si>
  <si>
    <t>②宿泊費（1人1泊当たりの宿泊費は9,000円が上限です。）</t>
    <rPh sb="1" eb="4">
      <t>しゅくはくひ</t>
    </rPh>
    <rPh sb="6" eb="7">
      <t>り</t>
    </rPh>
    <rPh sb="8" eb="9">
      <t>ぱ</t>
    </rPh>
    <rPh sb="9" eb="10">
      <t>あ</t>
    </rPh>
    <rPh sb="13" eb="16">
      <t>しゅく</t>
    </rPh>
    <rPh sb="22" eb="23">
      <t>えん</t>
    </rPh>
    <rPh sb="24" eb="28">
      <t>じょ</t>
    </rPh>
    <phoneticPr fontId="1" type="Hiragana"/>
  </si>
  <si>
    <t>※この金額を1人1泊当たりの宿泊費に転記してください。宿泊料の上限額は9,000円です。</t>
    <rPh sb="3" eb="6">
      <t>きんが</t>
    </rPh>
    <rPh sb="7" eb="8">
      <t>り</t>
    </rPh>
    <rPh sb="9" eb="10">
      <t>はく</t>
    </rPh>
    <rPh sb="10" eb="11">
      <t>あ</t>
    </rPh>
    <rPh sb="14" eb="17">
      <t>しゅく</t>
    </rPh>
    <rPh sb="18" eb="20">
      <t>てんき</t>
    </rPh>
    <phoneticPr fontId="1" type="Hiragana"/>
  </si>
  <si>
    <t>（大会要項や参加申込書等に、監督・コーチ・マネージャー等として記載されていることが必要です。)</t>
  </si>
  <si>
    <t>※大会に参加する指導者１名分の経費を補助します。
（大会要項や参加申込書等に、監督・コーチ・マネージャー等として記載されていることが必要です。)</t>
    <rPh sb="1" eb="3">
      <t>たいかい</t>
    </rPh>
    <rPh sb="4" eb="8">
      <t>さん</t>
    </rPh>
    <rPh sb="8" eb="11">
      <t>しどうしゃ</t>
    </rPh>
    <rPh sb="12" eb="14">
      <t>めいぶん</t>
    </rPh>
    <rPh sb="15" eb="17">
      <t>けい</t>
    </rPh>
    <rPh sb="18" eb="20">
      <t>ほじょ</t>
    </rPh>
    <rPh sb="31" eb="33">
      <t>さんか</t>
    </rPh>
    <rPh sb="35" eb="36">
      <t>しょ</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</si>
</sst>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quot;¥&quot;#,##0_);[Red]\(&quot;¥&quot;#,##0\)"/>
  </numFmts>
  <fonts count="17">
    <font>
      <sz val="11"/>
      <color theme="1"/>
      <name val="游ゴシック"/>
      <family val="3"/>
      <scheme val="minor"/>
    </font>
    <font>
      <sz val="6"/>
      <color auto="1"/>
      <name val="游ゴシック"/>
      <family val="3"/>
    </font>
    <font>
      <b/>
      <sz val="11"/>
      <color rgb="FFFF0000"/>
      <name val="游ゴシック"/>
      <family val="3"/>
      <scheme val="minor"/>
    </font>
    <font>
      <b/>
      <sz val="14"/>
      <color theme="1"/>
      <name val="游ゴシック"/>
      <family val="3"/>
      <scheme val="minor"/>
    </font>
    <font>
      <b/>
      <sz val="11"/>
      <color theme="1"/>
      <name val="游ゴシック"/>
      <family val="3"/>
      <scheme val="minor"/>
    </font>
    <font>
      <sz val="11"/>
      <color theme="1"/>
      <name val="游ゴシック"/>
      <family val="3"/>
      <scheme val="minor"/>
    </font>
    <font>
      <b/>
      <sz val="16"/>
      <color rgb="FFFF0000"/>
      <name val="游ゴシック"/>
      <family val="3"/>
    </font>
    <font>
      <b/>
      <sz val="11"/>
      <color rgb="FFFF0000"/>
      <name val="游ゴシック"/>
      <family val="3"/>
      <scheme val="minor"/>
    </font>
    <font>
      <sz val="11"/>
      <color rgb="FFFF0000"/>
      <name val="游ゴシック"/>
      <family val="3"/>
      <scheme val="minor"/>
    </font>
    <font>
      <sz val="12"/>
      <color theme="1"/>
      <name val="MS明朝"/>
    </font>
    <font>
      <sz val="12"/>
      <color rgb="FF000000"/>
      <name val="MS明朝"/>
    </font>
    <font>
      <sz val="11"/>
      <color theme="1"/>
      <name val="MS明朝"/>
    </font>
    <font>
      <sz val="12"/>
      <color auto="1"/>
      <name val="MS明朝"/>
    </font>
    <font>
      <b/>
      <sz val="12"/>
      <color rgb="FFFF0000"/>
      <name val="游ゴシック"/>
      <family val="3"/>
    </font>
    <font>
      <sz val="12"/>
      <color theme="1"/>
      <name val="游ゴシック"/>
      <family val="3"/>
    </font>
    <font>
      <sz val="12"/>
      <color rgb="FF000000"/>
      <name val="游ゴシック"/>
      <family val="3"/>
    </font>
    <font>
      <sz val="10"/>
      <color theme="1"/>
      <name val="游ゴシック"/>
      <family val="3"/>
      <scheme val="minor"/>
    </font>
  </fonts>
  <fills count="5">
    <fill>
      <patternFill patternType="none"/>
    </fill>
    <fill>
      <patternFill patternType="gray125"/>
    </fill>
    <fill>
      <patternFill patternType="solid">
        <fgColor theme="4" tint="0.8"/>
        <bgColor indexed="64"/>
      </patternFill>
    </fill>
    <fill>
      <patternFill patternType="solid">
        <fgColor theme="0"/>
        <bgColor indexed="64"/>
      </patternFill>
    </fill>
    <fill>
      <patternFill patternType="solid">
        <fgColor rgb="FFFFFF00"/>
        <bgColor indexed="64"/>
      </patternFill>
    </fill>
  </fills>
  <borders count="59">
    <border>
      <left/>
      <right/>
      <top/>
      <bottom/>
      <diagonal/>
    </border>
    <border>
      <left/>
      <right style="thin">
        <color auto="1"/>
      </right>
      <top/>
      <bottom/>
      <diagonal/>
    </border>
    <border>
      <left style="thin">
        <color indexed="64"/>
      </left>
      <right/>
      <top style="thin">
        <color indexed="64"/>
      </top>
      <bottom style="thin">
        <color indexed="64"/>
      </bottom>
      <diagonal/>
    </border>
    <border>
      <left style="thin">
        <color auto="1"/>
      </left>
      <right/>
      <top style="thin">
        <color auto="1"/>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auto="1"/>
      </bottom>
      <diagonal/>
    </border>
    <border>
      <left style="thin">
        <color indexed="64"/>
      </left>
      <right/>
      <top style="thin">
        <color auto="1"/>
      </top>
      <bottom/>
      <diagonal/>
    </border>
    <border>
      <left/>
      <right/>
      <top style="thin">
        <color indexed="64"/>
      </top>
      <bottom style="thin">
        <color indexed="64"/>
      </bottom>
      <diagonal/>
    </border>
    <border>
      <left/>
      <right/>
      <top style="thin">
        <color auto="1"/>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auto="1"/>
      </bottom>
      <diagonal/>
    </border>
    <border>
      <left/>
      <right/>
      <top style="thin">
        <color auto="1"/>
      </top>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right/>
      <top style="hair">
        <color auto="1"/>
      </top>
      <bottom/>
      <diagonal/>
    </border>
    <border>
      <left style="thin">
        <color indexed="64"/>
      </left>
      <right/>
      <top style="thin">
        <color auto="1"/>
      </top>
      <bottom style="thin">
        <color indexed="64"/>
      </bottom>
      <diagonal/>
    </border>
    <border>
      <left/>
      <right style="hair">
        <color auto="1"/>
      </right>
      <top style="thin">
        <color auto="1"/>
      </top>
      <bottom/>
      <diagonal/>
    </border>
    <border>
      <left/>
      <right style="hair">
        <color auto="1"/>
      </right>
      <top style="thin">
        <color indexed="64"/>
      </top>
      <bottom/>
      <diagonal/>
    </border>
    <border>
      <left/>
      <right style="hair">
        <color auto="1"/>
      </right>
      <top/>
      <bottom/>
      <diagonal/>
    </border>
    <border>
      <left/>
      <right style="hair">
        <color auto="1"/>
      </right>
      <top/>
      <bottom style="thin">
        <color indexed="64"/>
      </bottom>
      <diagonal/>
    </border>
    <border>
      <left/>
      <right style="hair">
        <color auto="1"/>
      </right>
      <top style="thin">
        <color indexed="64"/>
      </top>
      <bottom style="thin">
        <color auto="1"/>
      </bottom>
      <diagonal/>
    </border>
    <border>
      <left/>
      <right style="hair">
        <color auto="1"/>
      </right>
      <top style="thin">
        <color indexed="64"/>
      </top>
      <bottom style="thin">
        <color indexed="64"/>
      </bottom>
      <diagonal/>
    </border>
    <border>
      <left/>
      <right style="hair">
        <color auto="1"/>
      </right>
      <top/>
      <bottom style="thin">
        <color auto="1"/>
      </bottom>
      <diagonal/>
    </border>
    <border>
      <left style="hair">
        <color auto="1"/>
      </left>
      <right/>
      <top/>
      <bottom/>
      <diagonal/>
    </border>
    <border>
      <left/>
      <right style="thin">
        <color indexed="64"/>
      </right>
      <top/>
      <bottom style="thin">
        <color auto="1"/>
      </bottom>
      <diagonal/>
    </border>
    <border>
      <left/>
      <right style="thin">
        <color indexed="64"/>
      </right>
      <top style="thin">
        <color auto="1"/>
      </top>
      <bottom style="thin">
        <color indexed="64"/>
      </bottom>
      <diagonal/>
    </border>
    <border>
      <left/>
      <right style="thin">
        <color indexed="64"/>
      </right>
      <top style="thin">
        <color indexed="64"/>
      </top>
      <bottom style="thin">
        <color auto="1"/>
      </bottom>
      <diagonal/>
    </border>
    <border>
      <left/>
      <right style="thin">
        <color indexed="64"/>
      </right>
      <top/>
      <bottom style="thin">
        <color indexed="64"/>
      </bottom>
      <diagonal/>
    </border>
    <border>
      <left/>
      <right style="thin">
        <color auto="1"/>
      </right>
      <top style="thin">
        <color auto="1"/>
      </top>
      <bottom/>
      <diagonal/>
    </border>
    <border>
      <left/>
      <right style="thin">
        <color indexed="64"/>
      </right>
      <top style="thin">
        <color indexed="64"/>
      </top>
      <bottom/>
      <diagonal/>
    </border>
    <border>
      <left/>
      <right style="thin">
        <color indexed="64"/>
      </right>
      <top/>
      <bottom/>
      <diagonal/>
    </border>
    <border>
      <left/>
      <right style="thin">
        <color indexed="64"/>
      </right>
      <top style="thin">
        <color auto="1"/>
      </top>
      <bottom/>
      <diagonal/>
    </border>
    <border>
      <left/>
      <right style="thin">
        <color auto="1"/>
      </right>
      <top style="thin">
        <color indexed="64"/>
      </top>
      <bottom style="thin">
        <color indexed="64"/>
      </bottom>
      <diagonal/>
    </border>
    <border>
      <left/>
      <right style="thin">
        <color auto="1"/>
      </right>
      <top style="thin">
        <color indexed="64"/>
      </top>
      <bottom/>
      <diagonal/>
    </border>
    <border>
      <left/>
      <right style="thin">
        <color auto="1"/>
      </right>
      <top/>
      <bottom style="thin">
        <color auto="1"/>
      </bottom>
      <diagonal/>
    </border>
    <border>
      <left style="hair">
        <color auto="1"/>
      </left>
      <right/>
      <top/>
      <bottom style="thin">
        <color indexed="64"/>
      </bottom>
      <diagonal/>
    </border>
    <border>
      <left/>
      <right style="thin">
        <color auto="1"/>
      </right>
      <top style="thin">
        <color indexed="64"/>
      </top>
      <bottom style="thin">
        <color auto="1"/>
      </bottom>
      <diagonal/>
    </border>
    <border>
      <left/>
      <right style="thin">
        <color auto="1"/>
      </right>
      <top style="thin">
        <color auto="1"/>
      </top>
      <bottom style="thin">
        <color auto="1"/>
      </bottom>
      <diagonal/>
    </border>
    <border>
      <left/>
      <right style="thin">
        <color auto="1"/>
      </right>
      <top/>
      <bottom style="thin">
        <color indexed="64"/>
      </bottom>
      <diagonal/>
    </border>
    <border>
      <left style="thin">
        <color auto="1"/>
      </left>
      <right/>
      <top style="thin">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indexed="64"/>
      </bottom>
      <diagonal/>
    </border>
    <border>
      <left/>
      <right/>
      <top style="thin">
        <color indexed="64"/>
      </top>
      <bottom style="hair">
        <color auto="1"/>
      </bottom>
      <diagonal/>
    </border>
    <border>
      <left/>
      <right/>
      <top/>
      <bottom style="hair">
        <color auto="1"/>
      </bottom>
      <diagonal/>
    </border>
    <border>
      <left/>
      <right/>
      <top style="hair">
        <color auto="1"/>
      </top>
      <bottom style="hair">
        <color auto="1"/>
      </bottom>
      <diagonal/>
    </border>
    <border>
      <left/>
      <right/>
      <top style="hair">
        <color auto="1"/>
      </top>
      <bottom style="thin">
        <color indexed="64"/>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indexed="64"/>
      </right>
      <top style="thin">
        <color auto="1"/>
      </top>
      <bottom style="thin">
        <color auto="1"/>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278">
    <xf numFmtId="0" fontId="0" fillId="0" borderId="0" xfId="0">
      <alignment vertical="center"/>
    </xf>
    <xf numFmtId="176" fontId="0" fillId="0" borderId="0" xfId="0" applyNumberFormat="1" applyFont="1" applyBorder="1" applyAlignment="1">
      <alignment horizontal="right"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NumberFormat="1" applyFont="1" applyBorder="1" applyAlignment="1">
      <alignment horizontal="right" vertical="center"/>
    </xf>
    <xf numFmtId="0" fontId="0" fillId="0" borderId="0" xfId="0" applyFont="1" applyBorder="1" applyAlignment="1">
      <alignment horizontal="left" vertical="center"/>
    </xf>
    <xf numFmtId="0" fontId="0" fillId="0" borderId="0" xfId="0" applyAlignment="1">
      <alignment horizontal="left" vertical="center"/>
    </xf>
    <xf numFmtId="3" fontId="0" fillId="0" borderId="0" xfId="0" applyNumberFormat="1" applyFont="1" applyBorder="1" applyAlignment="1">
      <alignment horizontal="center" vertical="center"/>
    </xf>
    <xf numFmtId="0" fontId="0" fillId="0" borderId="0" xfId="0" applyBorder="1" applyAlignment="1">
      <alignment vertical="center" shrinkToFit="1"/>
    </xf>
    <xf numFmtId="0" fontId="0" fillId="0" borderId="0" xfId="0" applyAlignment="1">
      <alignment vertical="center" shrinkToFit="1"/>
    </xf>
    <xf numFmtId="176" fontId="0" fillId="0" borderId="0" xfId="0" applyNumberForma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wrapText="1"/>
    </xf>
    <xf numFmtId="0" fontId="0" fillId="0" borderId="1" xfId="0" applyBorder="1">
      <alignment vertical="center"/>
    </xf>
    <xf numFmtId="0" fontId="3" fillId="0" borderId="0" xfId="0" applyFont="1" applyBorder="1" applyAlignment="1">
      <alignment horizontal="center" vertical="center"/>
    </xf>
    <xf numFmtId="0" fontId="0" fillId="2" borderId="0" xfId="0" applyFont="1" applyFill="1" applyBorder="1" applyAlignment="1" applyProtection="1">
      <alignment horizontal="left" vertical="top" wrapText="1"/>
      <protection locked="0"/>
    </xf>
    <xf numFmtId="0" fontId="0" fillId="0" borderId="2" xfId="0" applyFont="1" applyBorder="1" applyAlignment="1">
      <alignment horizontal="left" vertical="center"/>
    </xf>
    <xf numFmtId="0" fontId="0" fillId="0" borderId="2" xfId="0" applyBorder="1">
      <alignment vertical="center"/>
    </xf>
    <xf numFmtId="0" fontId="0" fillId="0" borderId="0" xfId="0" applyBorder="1">
      <alignment vertical="center"/>
    </xf>
    <xf numFmtId="0" fontId="0" fillId="0" borderId="3" xfId="0" applyFont="1" applyBorder="1" applyAlignment="1">
      <alignment horizontal="center" vertical="center"/>
    </xf>
    <xf numFmtId="177" fontId="0" fillId="2" borderId="4" xfId="0" applyNumberFormat="1" applyFont="1" applyFill="1" applyBorder="1" applyAlignment="1" applyProtection="1">
      <alignment horizontal="center" vertical="center"/>
      <protection locked="0"/>
    </xf>
    <xf numFmtId="177" fontId="0" fillId="2" borderId="5" xfId="0" applyNumberFormat="1" applyFont="1" applyFill="1" applyBorder="1" applyAlignment="1" applyProtection="1">
      <alignment horizontal="center" vertical="center"/>
      <protection locked="0"/>
    </xf>
    <xf numFmtId="177" fontId="0" fillId="2" borderId="6" xfId="0" applyNumberFormat="1" applyFont="1" applyFill="1" applyBorder="1" applyAlignment="1" applyProtection="1">
      <alignment horizontal="center" vertical="center"/>
      <protection locked="0"/>
    </xf>
    <xf numFmtId="0" fontId="0" fillId="0" borderId="3" xfId="0" applyFont="1" applyBorder="1" applyAlignment="1">
      <alignment horizontal="center" vertical="center" shrinkToFit="1"/>
    </xf>
    <xf numFmtId="0" fontId="0" fillId="0" borderId="7" xfId="0" applyBorder="1" applyAlignment="1">
      <alignment horizontal="center" vertical="center"/>
    </xf>
    <xf numFmtId="177" fontId="0" fillId="2" borderId="8" xfId="0"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0" fontId="0" fillId="0" borderId="2" xfId="0" applyFont="1" applyBorder="1" applyAlignment="1">
      <alignment horizontal="center" vertical="center" shrinkToFit="1"/>
    </xf>
    <xf numFmtId="0" fontId="0" fillId="0" borderId="9" xfId="0" applyFont="1" applyBorder="1" applyAlignment="1">
      <alignment horizontal="left" vertical="center"/>
    </xf>
    <xf numFmtId="0" fontId="0" fillId="0" borderId="9" xfId="0" applyBorder="1">
      <alignment vertical="center"/>
    </xf>
    <xf numFmtId="0" fontId="0" fillId="0" borderId="10" xfId="0" applyFont="1" applyBorder="1" applyAlignment="1">
      <alignment horizontal="center" vertical="center"/>
    </xf>
    <xf numFmtId="177" fontId="0" fillId="2" borderId="11" xfId="0" applyNumberFormat="1" applyFont="1" applyFill="1" applyBorder="1" applyAlignment="1" applyProtection="1">
      <alignment horizontal="center" vertical="center"/>
      <protection locked="0"/>
    </xf>
    <xf numFmtId="177" fontId="0" fillId="2" borderId="0" xfId="0" applyNumberFormat="1" applyFont="1" applyFill="1" applyBorder="1" applyAlignment="1" applyProtection="1">
      <alignment horizontal="center" vertical="center"/>
      <protection locked="0"/>
    </xf>
    <xf numFmtId="177" fontId="0" fillId="2" borderId="12" xfId="0" applyNumberFormat="1" applyFont="1" applyFill="1" applyBorder="1" applyAlignment="1" applyProtection="1">
      <alignment horizontal="center" vertical="center"/>
      <protection locked="0"/>
    </xf>
    <xf numFmtId="0" fontId="0" fillId="0" borderId="10" xfId="0" applyBorder="1" applyAlignment="1">
      <alignment horizontal="center" vertical="center" shrinkToFit="1"/>
    </xf>
    <xf numFmtId="0" fontId="0" fillId="0" borderId="13" xfId="0" applyBorder="1" applyAlignment="1">
      <alignment horizontal="center" vertical="center"/>
    </xf>
    <xf numFmtId="177" fontId="0" fillId="2" borderId="14" xfId="0" applyNumberFormat="1" applyFont="1" applyFill="1" applyBorder="1" applyAlignment="1" applyProtection="1">
      <alignment horizontal="center" vertical="center"/>
      <protection locked="0"/>
    </xf>
    <xf numFmtId="0" fontId="0" fillId="0" borderId="9" xfId="0" applyBorder="1" applyAlignment="1">
      <alignment horizontal="center" vertical="center"/>
    </xf>
    <xf numFmtId="0" fontId="0" fillId="0" borderId="9" xfId="0" applyFont="1" applyBorder="1" applyAlignment="1">
      <alignment horizontal="center" vertical="center" shrinkToFit="1"/>
    </xf>
    <xf numFmtId="0" fontId="4" fillId="0" borderId="0" xfId="0" applyFont="1">
      <alignment vertical="center"/>
    </xf>
    <xf numFmtId="0" fontId="0" fillId="0" borderId="15" xfId="0" applyFont="1" applyBorder="1" applyAlignment="1">
      <alignment horizontal="left" vertical="center"/>
    </xf>
    <xf numFmtId="0" fontId="0" fillId="0" borderId="15" xfId="0" applyBorder="1">
      <alignment vertical="center"/>
    </xf>
    <xf numFmtId="0" fontId="0" fillId="0" borderId="16" xfId="0" applyBorder="1">
      <alignment vertical="center"/>
    </xf>
    <xf numFmtId="0" fontId="0" fillId="2" borderId="0" xfId="0" applyFont="1" applyFill="1" applyBorder="1" applyAlignment="1" applyProtection="1">
      <alignment vertical="center" shrinkToFit="1"/>
      <protection locked="0"/>
    </xf>
    <xf numFmtId="0" fontId="0" fillId="0" borderId="0" xfId="0" applyFont="1" applyFill="1" applyBorder="1" applyAlignment="1">
      <alignment vertical="center" wrapText="1"/>
    </xf>
    <xf numFmtId="0" fontId="0" fillId="2" borderId="0" xfId="0" applyFont="1" applyFill="1" applyBorder="1" applyAlignment="1" applyProtection="1">
      <alignment vertical="top" shrinkToFit="1"/>
      <protection locked="0"/>
    </xf>
    <xf numFmtId="0" fontId="0" fillId="0" borderId="0" xfId="0" applyFont="1" applyFill="1" applyBorder="1" applyAlignment="1">
      <alignment vertical="top" wrapText="1"/>
    </xf>
    <xf numFmtId="176" fontId="0" fillId="2" borderId="0" xfId="0" applyNumberFormat="1" applyFont="1" applyFill="1" applyBorder="1" applyAlignment="1" applyProtection="1">
      <alignment vertical="justify"/>
      <protection locked="0"/>
    </xf>
    <xf numFmtId="38" fontId="0" fillId="0" borderId="17" xfId="1" applyFont="1" applyBorder="1" applyAlignment="1">
      <alignment horizontal="center" vertical="center"/>
    </xf>
    <xf numFmtId="38" fontId="0" fillId="0" borderId="18" xfId="1" applyFont="1" applyBorder="1" applyAlignment="1">
      <alignment horizontal="center" vertical="center"/>
    </xf>
    <xf numFmtId="38" fontId="0" fillId="0" borderId="6" xfId="1" applyFont="1" applyBorder="1" applyAlignment="1">
      <alignment horizontal="center" vertical="center"/>
    </xf>
    <xf numFmtId="0" fontId="0" fillId="0" borderId="6" xfId="0" applyBorder="1" applyAlignment="1">
      <alignment horizontal="center" vertical="center"/>
    </xf>
    <xf numFmtId="38" fontId="0" fillId="0" borderId="2" xfId="1" applyFont="1" applyBorder="1" applyAlignment="1">
      <alignment horizontal="center" vertical="center"/>
    </xf>
    <xf numFmtId="3" fontId="0" fillId="0" borderId="0" xfId="0" applyNumberFormat="1" applyFont="1" applyBorder="1">
      <alignment vertical="center"/>
    </xf>
    <xf numFmtId="38" fontId="0" fillId="0" borderId="16" xfId="1" applyFont="1" applyBorder="1" applyAlignment="1">
      <alignment horizontal="center" vertical="center"/>
    </xf>
    <xf numFmtId="38" fontId="0" fillId="0" borderId="19" xfId="1" applyFont="1" applyBorder="1" applyAlignment="1">
      <alignment horizontal="center" vertical="center"/>
    </xf>
    <xf numFmtId="38" fontId="0" fillId="0" borderId="12" xfId="1" applyFont="1" applyBorder="1" applyAlignment="1">
      <alignment horizontal="center" vertical="center"/>
    </xf>
    <xf numFmtId="0" fontId="0" fillId="0" borderId="12" xfId="0" applyBorder="1" applyAlignment="1">
      <alignment horizontal="center" vertical="center"/>
    </xf>
    <xf numFmtId="38" fontId="0" fillId="0" borderId="9" xfId="1" applyFont="1" applyBorder="1" applyAlignment="1">
      <alignment horizontal="center" vertical="center"/>
    </xf>
    <xf numFmtId="0" fontId="0" fillId="0" borderId="14" xfId="0" applyFont="1" applyBorder="1" applyAlignment="1">
      <alignment horizontal="left" vertical="center"/>
    </xf>
    <xf numFmtId="0" fontId="0" fillId="0" borderId="11" xfId="0" applyFont="1" applyFill="1" applyBorder="1" applyAlignment="1">
      <alignment horizontal="center" vertical="center"/>
    </xf>
    <xf numFmtId="0" fontId="0" fillId="0" borderId="13" xfId="0" applyBorder="1">
      <alignment vertical="center"/>
    </xf>
    <xf numFmtId="0" fontId="0" fillId="0" borderId="9" xfId="0" applyBorder="1">
      <alignment vertical="center"/>
    </xf>
    <xf numFmtId="0" fontId="0" fillId="0" borderId="16" xfId="0" applyFont="1" applyFill="1" applyBorder="1" applyAlignment="1">
      <alignment horizontal="center" vertical="center"/>
    </xf>
    <xf numFmtId="0" fontId="0" fillId="0" borderId="14" xfId="0" applyFont="1" applyBorder="1" applyAlignment="1">
      <alignment horizontal="center" vertical="center"/>
    </xf>
    <xf numFmtId="0" fontId="0" fillId="2" borderId="11"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12" xfId="0" applyFont="1" applyFill="1" applyBorder="1" applyAlignment="1" applyProtection="1">
      <alignment horizontal="center" vertical="center"/>
      <protection locked="0"/>
    </xf>
    <xf numFmtId="0" fontId="0" fillId="2" borderId="14" xfId="0" applyFont="1" applyFill="1" applyBorder="1" applyAlignment="1" applyProtection="1">
      <alignment horizontal="center" vertical="center"/>
      <protection locked="0"/>
    </xf>
    <xf numFmtId="0" fontId="0" fillId="0" borderId="0" xfId="0" applyAlignment="1">
      <alignment horizontal="center" vertical="center"/>
    </xf>
    <xf numFmtId="0" fontId="0" fillId="2" borderId="0" xfId="0" applyFill="1" applyBorder="1" applyProtection="1">
      <alignment vertical="center"/>
      <protection locked="0"/>
    </xf>
    <xf numFmtId="176" fontId="0" fillId="0" borderId="0" xfId="0" applyNumberFormat="1" applyFont="1" applyFill="1" applyBorder="1" applyAlignment="1">
      <alignment vertical="justify"/>
    </xf>
    <xf numFmtId="0" fontId="0" fillId="0" borderId="14" xfId="0" applyBorder="1">
      <alignment vertical="center"/>
    </xf>
    <xf numFmtId="0" fontId="0" fillId="0" borderId="20" xfId="0" applyFont="1" applyFill="1" applyBorder="1" applyAlignment="1">
      <alignment horizontal="center" vertical="center"/>
    </xf>
    <xf numFmtId="0" fontId="0" fillId="2" borderId="16" xfId="0" applyFont="1" applyFill="1" applyBorder="1" applyAlignment="1" applyProtection="1">
      <alignment horizontal="center" vertical="center"/>
      <protection locked="0"/>
    </xf>
    <xf numFmtId="177" fontId="0" fillId="0" borderId="11" xfId="0" applyNumberFormat="1" applyFont="1" applyFill="1" applyBorder="1" applyAlignment="1">
      <alignment horizontal="center" vertical="center"/>
    </xf>
    <xf numFmtId="177" fontId="0" fillId="0" borderId="0" xfId="0" applyNumberFormat="1" applyFont="1" applyFill="1" applyBorder="1" applyAlignment="1">
      <alignment horizontal="center" vertical="center"/>
    </xf>
    <xf numFmtId="177" fontId="0" fillId="0" borderId="12" xfId="0" applyNumberFormat="1" applyFont="1" applyFill="1" applyBorder="1" applyAlignment="1">
      <alignment horizontal="center" vertical="center"/>
    </xf>
    <xf numFmtId="0" fontId="4" fillId="0" borderId="11" xfId="0" applyFont="1" applyBorder="1" applyAlignment="1">
      <alignment vertical="center" shrinkToFit="1"/>
    </xf>
    <xf numFmtId="177" fontId="0" fillId="3" borderId="14" xfId="0" applyNumberFormat="1" applyFont="1" applyFill="1" applyBorder="1" applyAlignment="1">
      <alignment horizontal="center" vertical="center"/>
    </xf>
    <xf numFmtId="177" fontId="0" fillId="3" borderId="0" xfId="0" applyNumberFormat="1" applyFont="1" applyFill="1" applyBorder="1" applyAlignment="1">
      <alignment horizontal="center" vertical="center"/>
    </xf>
    <xf numFmtId="177" fontId="0" fillId="3" borderId="12" xfId="0" applyNumberFormat="1" applyFont="1" applyFill="1" applyBorder="1" applyAlignment="1">
      <alignment horizontal="center" vertical="center"/>
    </xf>
    <xf numFmtId="0" fontId="4" fillId="0" borderId="14" xfId="0" applyFont="1" applyBorder="1" applyAlignment="1">
      <alignment vertical="center" shrinkToFit="1"/>
    </xf>
    <xf numFmtId="0" fontId="0" fillId="3" borderId="14" xfId="0" applyFont="1" applyFill="1" applyBorder="1" applyAlignment="1">
      <alignment horizontal="center" vertical="center"/>
    </xf>
    <xf numFmtId="0" fontId="0" fillId="3" borderId="0" xfId="0" applyNumberFormat="1" applyFont="1" applyFill="1" applyBorder="1" applyAlignment="1">
      <alignment horizontal="center" vertical="center"/>
    </xf>
    <xf numFmtId="0" fontId="0" fillId="3" borderId="12" xfId="0" applyFont="1" applyFill="1" applyBorder="1" applyAlignment="1">
      <alignment horizontal="center" vertical="center"/>
    </xf>
    <xf numFmtId="0" fontId="0" fillId="0" borderId="16" xfId="0" applyFont="1" applyFill="1" applyBorder="1">
      <alignment vertical="center"/>
    </xf>
    <xf numFmtId="0" fontId="0" fillId="0" borderId="15" xfId="0" applyBorder="1" applyAlignment="1">
      <alignment horizontal="center" vertical="center"/>
    </xf>
    <xf numFmtId="177" fontId="0" fillId="4" borderId="11" xfId="0" applyNumberFormat="1" applyFont="1" applyFill="1" applyBorder="1" applyAlignment="1">
      <alignment horizontal="center" vertical="center"/>
    </xf>
    <xf numFmtId="177" fontId="0" fillId="4" borderId="0" xfId="0" applyNumberFormat="1" applyFont="1" applyFill="1" applyBorder="1" applyAlignment="1">
      <alignment horizontal="center" vertical="center"/>
    </xf>
    <xf numFmtId="177" fontId="0" fillId="4" borderId="12" xfId="0" applyNumberFormat="1" applyFont="1" applyFill="1" applyBorder="1" applyAlignment="1">
      <alignment horizontal="center" vertical="center"/>
    </xf>
    <xf numFmtId="177" fontId="0" fillId="0" borderId="16" xfId="0" applyNumberFormat="1" applyFont="1" applyFill="1" applyBorder="1" applyAlignment="1">
      <alignment horizontal="center" vertical="center"/>
    </xf>
    <xf numFmtId="0" fontId="0" fillId="2" borderId="17" xfId="0" applyFont="1" applyFill="1" applyBorder="1" applyAlignment="1" applyProtection="1">
      <alignment horizontal="left" vertical="center" shrinkToFit="1"/>
      <protection locked="0"/>
    </xf>
    <xf numFmtId="0" fontId="0" fillId="2" borderId="21" xfId="0" applyFont="1" applyFill="1" applyBorder="1" applyAlignment="1" applyProtection="1">
      <alignment horizontal="left" vertical="center" shrinkToFit="1"/>
      <protection locked="0"/>
    </xf>
    <xf numFmtId="0" fontId="0" fillId="2" borderId="2" xfId="0" applyFont="1" applyFill="1" applyBorder="1" applyAlignment="1" applyProtection="1">
      <alignment horizontal="left" vertical="center" shrinkToFit="1"/>
      <protection locked="0"/>
    </xf>
    <xf numFmtId="0" fontId="0" fillId="2" borderId="6" xfId="0" applyFont="1" applyFill="1" applyBorder="1" applyAlignment="1" applyProtection="1">
      <alignment horizontal="left" vertical="center"/>
      <protection locked="0"/>
    </xf>
    <xf numFmtId="0" fontId="0" fillId="2" borderId="2" xfId="0" applyFont="1" applyFill="1" applyBorder="1" applyAlignment="1" applyProtection="1">
      <alignment horizontal="left" vertical="center"/>
      <protection locked="0"/>
    </xf>
    <xf numFmtId="177" fontId="0" fillId="0" borderId="0" xfId="0" applyNumberFormat="1" applyBorder="1">
      <alignment vertical="center"/>
    </xf>
    <xf numFmtId="0" fontId="0" fillId="4" borderId="11"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12" xfId="0" applyFont="1" applyFill="1" applyBorder="1" applyAlignment="1">
      <alignment horizontal="center" vertical="center"/>
    </xf>
    <xf numFmtId="177" fontId="0" fillId="0" borderId="0" xfId="0" applyNumberFormat="1" applyFont="1" applyFill="1" applyBorder="1" applyAlignment="1">
      <alignment horizontal="right" vertical="center"/>
    </xf>
    <xf numFmtId="177" fontId="0" fillId="2" borderId="0" xfId="0" applyNumberFormat="1" applyFont="1" applyFill="1" applyBorder="1" applyProtection="1">
      <alignment vertical="center"/>
      <protection locked="0"/>
    </xf>
    <xf numFmtId="9" fontId="0" fillId="0" borderId="0" xfId="2" applyFont="1">
      <alignment vertical="center"/>
    </xf>
    <xf numFmtId="0" fontId="0" fillId="2" borderId="16" xfId="0" applyFont="1" applyFill="1" applyBorder="1" applyAlignment="1" applyProtection="1">
      <alignment horizontal="left" vertical="center" shrinkToFit="1"/>
      <protection locked="0"/>
    </xf>
    <xf numFmtId="0" fontId="0" fillId="2" borderId="10" xfId="0" applyFont="1" applyFill="1" applyBorder="1" applyAlignment="1" applyProtection="1">
      <alignment horizontal="left" vertical="center" shrinkToFit="1"/>
      <protection locked="0"/>
    </xf>
    <xf numFmtId="0" fontId="0" fillId="2" borderId="9" xfId="0" applyFont="1" applyFill="1" applyBorder="1" applyAlignment="1" applyProtection="1">
      <alignment horizontal="left" vertical="center" shrinkToFit="1"/>
      <protection locked="0"/>
    </xf>
    <xf numFmtId="0" fontId="0" fillId="2" borderId="12" xfId="0" applyFont="1" applyFill="1" applyBorder="1" applyAlignment="1" applyProtection="1">
      <alignment horizontal="left" vertical="center"/>
      <protection locked="0"/>
    </xf>
    <xf numFmtId="0" fontId="0" fillId="2" borderId="9" xfId="0" applyFont="1" applyFill="1" applyBorder="1" applyAlignment="1" applyProtection="1">
      <alignment horizontal="left" vertical="center"/>
      <protection locked="0"/>
    </xf>
    <xf numFmtId="0" fontId="0" fillId="0" borderId="0" xfId="0">
      <alignment vertical="center"/>
    </xf>
    <xf numFmtId="3" fontId="0" fillId="0" borderId="0" xfId="0" applyNumberFormat="1" applyBorder="1" applyAlignment="1">
      <alignment horizontal="right" vertical="center"/>
    </xf>
    <xf numFmtId="0" fontId="0" fillId="0" borderId="22" xfId="0" applyFont="1" applyBorder="1" applyAlignment="1">
      <alignment horizontal="center" vertical="center"/>
    </xf>
    <xf numFmtId="0" fontId="0" fillId="0" borderId="23" xfId="0" applyFont="1" applyFill="1" applyBorder="1" applyAlignment="1">
      <alignment horizontal="center" vertical="center"/>
    </xf>
    <xf numFmtId="0" fontId="0" fillId="0" borderId="24" xfId="0" applyNumberFormat="1" applyFont="1" applyBorder="1" applyAlignment="1">
      <alignment horizontal="center" vertical="center"/>
    </xf>
    <xf numFmtId="0" fontId="0" fillId="0" borderId="25" xfId="0" applyFont="1" applyFill="1" applyBorder="1" applyAlignment="1">
      <alignment horizontal="center" vertical="center"/>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4" borderId="25" xfId="0" applyFont="1" applyFill="1" applyBorder="1" applyAlignment="1">
      <alignment horizontal="center" vertical="center"/>
    </xf>
    <xf numFmtId="0" fontId="0" fillId="0" borderId="26" xfId="0" applyBorder="1" applyAlignment="1">
      <alignment horizontal="center" vertical="center"/>
    </xf>
    <xf numFmtId="0" fontId="0" fillId="3" borderId="22" xfId="0" applyFont="1" applyFill="1" applyBorder="1" applyAlignment="1">
      <alignment horizontal="center" vertical="center"/>
    </xf>
    <xf numFmtId="0" fontId="0" fillId="3" borderId="24" xfId="0" applyNumberFormat="1" applyFont="1" applyFill="1" applyBorder="1" applyAlignment="1">
      <alignment horizontal="center" vertical="center"/>
    </xf>
    <xf numFmtId="0" fontId="0" fillId="3" borderId="25" xfId="0" applyFont="1" applyFill="1" applyBorder="1" applyAlignment="1">
      <alignment horizontal="center" vertical="center"/>
    </xf>
    <xf numFmtId="0" fontId="0" fillId="0" borderId="27" xfId="0" applyBorder="1" applyAlignment="1">
      <alignment horizontal="center" vertical="center"/>
    </xf>
    <xf numFmtId="177" fontId="0" fillId="0" borderId="24" xfId="0" applyNumberFormat="1" applyFont="1" applyFill="1" applyBorder="1" applyAlignment="1">
      <alignment horizontal="center" vertical="center"/>
    </xf>
    <xf numFmtId="177" fontId="0" fillId="0" borderId="28" xfId="0" applyNumberFormat="1" applyFont="1" applyFill="1" applyBorder="1" applyAlignment="1">
      <alignment horizontal="center" vertical="center"/>
    </xf>
    <xf numFmtId="0" fontId="0" fillId="2" borderId="11" xfId="0" applyFont="1" applyFill="1" applyBorder="1" applyProtection="1">
      <alignment vertical="center"/>
      <protection locked="0"/>
    </xf>
    <xf numFmtId="0" fontId="0" fillId="2" borderId="12" xfId="0" applyFont="1" applyFill="1" applyBorder="1" applyProtection="1">
      <alignment vertical="center"/>
      <protection locked="0"/>
    </xf>
    <xf numFmtId="0" fontId="0" fillId="0" borderId="29" xfId="0" applyBorder="1" applyAlignment="1">
      <alignment horizontal="center" vertical="center"/>
    </xf>
    <xf numFmtId="0" fontId="0" fillId="2" borderId="14" xfId="0" applyFont="1" applyFill="1" applyBorder="1" applyAlignment="1" applyProtection="1">
      <alignment vertical="center" shrinkToFit="1"/>
      <protection locked="0"/>
    </xf>
    <xf numFmtId="0" fontId="0" fillId="2" borderId="12" xfId="0" applyFont="1" applyFill="1" applyBorder="1" applyAlignment="1" applyProtection="1">
      <alignment vertical="center" shrinkToFit="1"/>
      <protection locked="0"/>
    </xf>
    <xf numFmtId="0" fontId="0" fillId="2" borderId="11" xfId="0" applyFont="1" applyFill="1" applyBorder="1" applyAlignment="1" applyProtection="1">
      <alignment vertical="center" shrinkToFit="1"/>
      <protection locked="0"/>
    </xf>
    <xf numFmtId="0" fontId="0" fillId="2" borderId="16" xfId="0" applyFont="1" applyFill="1" applyBorder="1" applyAlignment="1" applyProtection="1">
      <alignment vertical="center" shrinkToFit="1"/>
      <protection locked="0"/>
    </xf>
    <xf numFmtId="176" fontId="0" fillId="2" borderId="0" xfId="0" applyNumberFormat="1" applyFont="1" applyFill="1" applyBorder="1" applyProtection="1">
      <alignment vertical="center"/>
      <protection locked="0"/>
    </xf>
    <xf numFmtId="0" fontId="0" fillId="2" borderId="30" xfId="0" applyFont="1" applyFill="1" applyBorder="1" applyAlignment="1" applyProtection="1">
      <alignment horizontal="left" vertical="center" shrinkToFit="1"/>
      <protection locked="0"/>
    </xf>
    <xf numFmtId="0" fontId="0" fillId="2" borderId="31" xfId="0" applyFont="1" applyFill="1" applyBorder="1" applyAlignment="1" applyProtection="1">
      <alignment horizontal="left" vertical="center" shrinkToFit="1"/>
      <protection locked="0"/>
    </xf>
    <xf numFmtId="0" fontId="0" fillId="2" borderId="15" xfId="0" applyFont="1" applyFill="1" applyBorder="1" applyAlignment="1" applyProtection="1">
      <alignment horizontal="left" vertical="center" shrinkToFit="1"/>
      <protection locked="0"/>
    </xf>
    <xf numFmtId="0" fontId="0" fillId="0" borderId="32" xfId="0" applyBorder="1" applyAlignment="1">
      <alignment horizontal="center" vertical="center"/>
    </xf>
    <xf numFmtId="0" fontId="0" fillId="2" borderId="33" xfId="0" applyFont="1" applyFill="1" applyBorder="1" applyAlignment="1" applyProtection="1">
      <alignment horizontal="left" vertical="center"/>
      <protection locked="0"/>
    </xf>
    <xf numFmtId="0" fontId="0" fillId="2" borderId="15" xfId="0" applyFont="1" applyFill="1" applyBorder="1" applyAlignment="1" applyProtection="1">
      <alignment horizontal="left" vertical="center"/>
      <protection locked="0"/>
    </xf>
    <xf numFmtId="0" fontId="0" fillId="0" borderId="34" xfId="0" applyBorder="1" applyAlignment="1">
      <alignment horizontal="center" vertical="center"/>
    </xf>
    <xf numFmtId="0" fontId="0" fillId="2" borderId="35" xfId="0" applyFont="1" applyFill="1" applyBorder="1" applyProtection="1">
      <alignment vertical="center"/>
      <protection locked="0"/>
    </xf>
    <xf numFmtId="0" fontId="0" fillId="2" borderId="36" xfId="0" applyFont="1" applyFill="1" applyBorder="1" applyProtection="1">
      <alignment vertical="center"/>
      <protection locked="0"/>
    </xf>
    <xf numFmtId="0" fontId="0" fillId="2" borderId="33" xfId="0" applyFont="1" applyFill="1" applyBorder="1" applyProtection="1">
      <alignment vertical="center"/>
      <protection locked="0"/>
    </xf>
    <xf numFmtId="0" fontId="0" fillId="0" borderId="1" xfId="0" applyBorder="1" applyAlignment="1">
      <alignment horizontal="center" vertical="center"/>
    </xf>
    <xf numFmtId="0" fontId="0" fillId="2" borderId="37" xfId="0" applyFont="1" applyFill="1" applyBorder="1" applyAlignment="1" applyProtection="1">
      <alignment vertical="center" shrinkToFit="1"/>
      <protection locked="0"/>
    </xf>
    <xf numFmtId="0" fontId="0" fillId="2" borderId="36" xfId="0" applyFont="1" applyFill="1" applyBorder="1" applyAlignment="1" applyProtection="1">
      <alignment vertical="center" shrinkToFit="1"/>
      <protection locked="0"/>
    </xf>
    <xf numFmtId="0" fontId="0" fillId="2" borderId="33" xfId="0" applyFont="1" applyFill="1" applyBorder="1" applyAlignment="1" applyProtection="1">
      <alignment vertical="center" shrinkToFit="1"/>
      <protection locked="0"/>
    </xf>
    <xf numFmtId="0" fontId="0" fillId="2" borderId="35" xfId="0" applyFont="1" applyFill="1" applyBorder="1" applyAlignment="1" applyProtection="1">
      <alignment vertical="center" shrinkToFit="1"/>
      <protection locked="0"/>
    </xf>
    <xf numFmtId="0" fontId="0" fillId="0" borderId="38" xfId="0" applyBorder="1" applyAlignment="1">
      <alignment horizontal="center" vertical="center"/>
    </xf>
    <xf numFmtId="0" fontId="0" fillId="2" borderId="39" xfId="0" applyFont="1" applyFill="1" applyBorder="1" applyAlignment="1" applyProtection="1">
      <alignment vertical="center" shrinkToFit="1"/>
      <protection locked="0"/>
    </xf>
    <xf numFmtId="0" fontId="0" fillId="2" borderId="1" xfId="0" applyFont="1" applyFill="1" applyBorder="1" applyAlignment="1" applyProtection="1">
      <alignment vertical="center" shrinkToFit="1"/>
      <protection locked="0"/>
    </xf>
    <xf numFmtId="0" fontId="0" fillId="2" borderId="40" xfId="0" applyFont="1" applyFill="1" applyBorder="1" applyAlignment="1" applyProtection="1">
      <alignment vertical="center" shrinkToFit="1"/>
      <protection locked="0"/>
    </xf>
    <xf numFmtId="0" fontId="6" fillId="0" borderId="0" xfId="0" applyFont="1">
      <alignment vertical="center"/>
    </xf>
    <xf numFmtId="0" fontId="2" fillId="0" borderId="0" xfId="0" applyFont="1">
      <alignment vertical="center"/>
    </xf>
    <xf numFmtId="0" fontId="7" fillId="0" borderId="0" xfId="0" applyFont="1">
      <alignment vertical="center"/>
    </xf>
    <xf numFmtId="0" fontId="8" fillId="0" borderId="0" xfId="0" applyFont="1">
      <alignment vertical="center"/>
    </xf>
    <xf numFmtId="0" fontId="0" fillId="0" borderId="2" xfId="0" applyBorder="1">
      <alignment vertical="center"/>
    </xf>
    <xf numFmtId="0" fontId="2" fillId="0" borderId="0" xfId="0" applyFont="1" applyFill="1" applyBorder="1" applyAlignment="1">
      <alignment vertical="center"/>
    </xf>
    <xf numFmtId="14" fontId="0" fillId="0" borderId="0" xfId="0" applyNumberFormat="1">
      <alignment vertical="center"/>
    </xf>
    <xf numFmtId="3" fontId="0" fillId="0" borderId="9" xfId="0" applyNumberFormat="1" applyFont="1" applyBorder="1" applyAlignment="1">
      <alignment horizontal="right" vertical="center"/>
    </xf>
    <xf numFmtId="38" fontId="0" fillId="0" borderId="9" xfId="1" applyFont="1" applyBorder="1" applyAlignment="1">
      <alignment horizontal="right" vertical="center"/>
    </xf>
    <xf numFmtId="38" fontId="0" fillId="0" borderId="11" xfId="1" applyFont="1" applyBorder="1" applyAlignment="1" applyProtection="1">
      <alignment horizontal="right" vertical="center"/>
      <protection hidden="1"/>
    </xf>
    <xf numFmtId="38" fontId="0" fillId="0" borderId="0" xfId="1" applyFont="1" applyBorder="1" applyAlignment="1">
      <alignment horizontal="right" vertical="center"/>
    </xf>
    <xf numFmtId="38" fontId="0" fillId="2" borderId="0" xfId="1" applyFont="1" applyFill="1" applyBorder="1" applyAlignment="1" applyProtection="1">
      <alignment vertical="center" shrinkToFit="1"/>
      <protection locked="0"/>
    </xf>
    <xf numFmtId="0" fontId="9" fillId="0" borderId="0" xfId="0" applyFont="1">
      <alignment vertical="center"/>
    </xf>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justify" vertical="center"/>
    </xf>
    <xf numFmtId="176" fontId="9" fillId="0" borderId="0" xfId="0" applyNumberFormat="1" applyFont="1" applyBorder="1" applyAlignment="1">
      <alignment horizontal="right" vertical="center" shrinkToFit="1"/>
    </xf>
    <xf numFmtId="0" fontId="9" fillId="0" borderId="0" xfId="0" applyFont="1" applyBorder="1" applyAlignment="1">
      <alignment horizontal="left" vertical="center"/>
    </xf>
    <xf numFmtId="0" fontId="9" fillId="0" borderId="0" xfId="0" applyFont="1" applyAlignment="1">
      <alignment horizontal="left" vertical="center"/>
    </xf>
    <xf numFmtId="0" fontId="10" fillId="0" borderId="0" xfId="0" applyFont="1" applyBorder="1" applyAlignment="1">
      <alignment horizontal="justify" vertical="center"/>
    </xf>
    <xf numFmtId="0" fontId="9" fillId="0" borderId="0" xfId="0" applyFont="1" applyBorder="1" applyAlignment="1">
      <alignment horizontal="right" vertical="center" shrinkToFit="1"/>
    </xf>
    <xf numFmtId="0" fontId="9" fillId="0" borderId="0" xfId="0" applyFont="1" applyBorder="1">
      <alignment vertical="center"/>
    </xf>
    <xf numFmtId="0" fontId="9" fillId="0" borderId="0" xfId="0" applyFont="1" applyAlignment="1">
      <alignment horizontal="right" vertical="center"/>
    </xf>
    <xf numFmtId="0" fontId="9" fillId="0" borderId="0" xfId="0" applyFont="1" applyAlignment="1">
      <alignment horizontal="center" vertical="center" shrinkToFit="1"/>
    </xf>
    <xf numFmtId="3" fontId="9" fillId="0" borderId="0" xfId="0" applyNumberFormat="1" applyFont="1" applyBorder="1" applyAlignment="1">
      <alignment horizontal="center" vertical="center" shrinkToFit="1"/>
    </xf>
    <xf numFmtId="0" fontId="9" fillId="0" borderId="0" xfId="0" applyFont="1" applyBorder="1" applyAlignment="1">
      <alignment horizontal="center" vertical="center" shrinkToFit="1"/>
    </xf>
    <xf numFmtId="176" fontId="9" fillId="0" borderId="0" xfId="0" applyNumberFormat="1" applyFont="1" applyBorder="1" applyAlignment="1">
      <alignment horizontal="right" vertical="center"/>
    </xf>
    <xf numFmtId="0" fontId="11" fillId="0" borderId="0" xfId="0" applyFont="1" applyBorder="1" applyAlignment="1">
      <alignment vertical="center" shrinkToFit="1"/>
    </xf>
    <xf numFmtId="38" fontId="9" fillId="0" borderId="0" xfId="1" applyFont="1" applyBorder="1" applyAlignment="1">
      <alignment horizontal="right" vertical="center" shrinkToFit="1"/>
    </xf>
    <xf numFmtId="38" fontId="12" fillId="0" borderId="0" xfId="1" applyFont="1" applyBorder="1" applyAlignment="1">
      <alignment horizontal="right" vertical="center" shrinkToFit="1"/>
    </xf>
    <xf numFmtId="0" fontId="9" fillId="0" borderId="0" xfId="0" applyFont="1" applyBorder="1" applyAlignment="1">
      <alignment horizontal="right" vertical="center"/>
    </xf>
    <xf numFmtId="0" fontId="9" fillId="0" borderId="0" xfId="0" applyFont="1" applyBorder="1" applyAlignment="1">
      <alignment horizontal="center" vertical="center"/>
    </xf>
    <xf numFmtId="0" fontId="13" fillId="0" borderId="0" xfId="0" applyFont="1">
      <alignment vertical="center"/>
    </xf>
    <xf numFmtId="176" fontId="0" fillId="2" borderId="0" xfId="0" applyNumberFormat="1" applyFont="1" applyFill="1" applyBorder="1" applyAlignment="1" applyProtection="1">
      <alignment horizontal="right" vertical="center"/>
      <protection locked="0"/>
    </xf>
    <xf numFmtId="0" fontId="0" fillId="4" borderId="0" xfId="0" applyFont="1" applyFill="1" applyBorder="1">
      <alignment vertical="center"/>
    </xf>
    <xf numFmtId="0" fontId="0" fillId="0" borderId="10" xfId="0" applyBorder="1" applyAlignment="1">
      <alignment horizontal="left" vertical="center" shrinkToFit="1"/>
    </xf>
    <xf numFmtId="177" fontId="0" fillId="0" borderId="14" xfId="0" applyNumberFormat="1" applyFont="1" applyFill="1" applyBorder="1" applyAlignment="1">
      <alignment horizontal="center" vertical="center"/>
    </xf>
    <xf numFmtId="0" fontId="0" fillId="2" borderId="17" xfId="0" applyFont="1" applyFill="1" applyBorder="1" applyAlignment="1" applyProtection="1">
      <alignment horizontal="left" vertical="center"/>
      <protection locked="0"/>
    </xf>
    <xf numFmtId="0" fontId="0" fillId="2" borderId="21" xfId="0" applyFont="1" applyFill="1" applyBorder="1" applyAlignment="1" applyProtection="1">
      <alignment horizontal="left" vertical="center"/>
      <protection locked="0"/>
    </xf>
    <xf numFmtId="0" fontId="0" fillId="2" borderId="16" xfId="0" applyFont="1" applyFill="1" applyBorder="1" applyAlignment="1" applyProtection="1">
      <alignment horizontal="left" vertical="center"/>
      <protection locked="0"/>
    </xf>
    <xf numFmtId="0" fontId="0" fillId="2" borderId="10" xfId="0" applyFont="1" applyFill="1" applyBorder="1" applyAlignment="1" applyProtection="1">
      <alignment horizontal="left" vertical="center"/>
      <protection locked="0"/>
    </xf>
    <xf numFmtId="177" fontId="0" fillId="0" borderId="23" xfId="0" applyNumberFormat="1" applyFont="1" applyFill="1" applyBorder="1" applyAlignment="1">
      <alignment horizontal="center" vertical="center"/>
    </xf>
    <xf numFmtId="177" fontId="0" fillId="0" borderId="25" xfId="0" applyNumberFormat="1" applyFont="1" applyFill="1" applyBorder="1" applyAlignment="1">
      <alignment horizontal="center" vertical="center"/>
    </xf>
    <xf numFmtId="0" fontId="0" fillId="0" borderId="28" xfId="0" applyBorder="1" applyAlignment="1">
      <alignment horizontal="center" vertical="center"/>
    </xf>
    <xf numFmtId="0" fontId="0" fillId="2" borderId="14" xfId="0" applyFont="1" applyFill="1" applyBorder="1" applyProtection="1">
      <alignment vertical="center"/>
      <protection locked="0"/>
    </xf>
    <xf numFmtId="0" fontId="0" fillId="2" borderId="29" xfId="0" applyFont="1" applyFill="1" applyBorder="1" applyAlignment="1" applyProtection="1">
      <alignment vertical="center" wrapText="1"/>
      <protection locked="0"/>
    </xf>
    <xf numFmtId="0" fontId="0" fillId="2" borderId="41" xfId="0" applyFont="1" applyFill="1" applyBorder="1" applyProtection="1">
      <alignment vertical="center"/>
      <protection locked="0"/>
    </xf>
    <xf numFmtId="0" fontId="0" fillId="2" borderId="0" xfId="0" applyFont="1" applyFill="1" applyBorder="1" applyAlignment="1" applyProtection="1">
      <alignment vertical="center" wrapText="1"/>
      <protection locked="0"/>
    </xf>
    <xf numFmtId="0" fontId="0" fillId="2" borderId="30" xfId="0" applyFont="1" applyFill="1" applyBorder="1" applyAlignment="1" applyProtection="1">
      <alignment horizontal="left" vertical="center"/>
      <protection locked="0"/>
    </xf>
    <xf numFmtId="0" fontId="0" fillId="2" borderId="31" xfId="0" applyFont="1" applyFill="1" applyBorder="1" applyAlignment="1" applyProtection="1">
      <alignment horizontal="left" vertical="center"/>
      <protection locked="0"/>
    </xf>
    <xf numFmtId="0" fontId="0" fillId="2" borderId="37" xfId="0" applyFont="1" applyFill="1" applyBorder="1" applyProtection="1">
      <alignment vertical="center"/>
      <protection locked="0"/>
    </xf>
    <xf numFmtId="0" fontId="0" fillId="2" borderId="36" xfId="0" applyFont="1" applyFill="1" applyBorder="1" applyAlignment="1" applyProtection="1">
      <alignment vertical="center" wrapText="1"/>
      <protection locked="0"/>
    </xf>
    <xf numFmtId="38" fontId="0" fillId="0" borderId="0" xfId="1" applyFont="1" applyBorder="1" applyAlignment="1" applyProtection="1">
      <alignment horizontal="right" vertical="center"/>
      <protection hidden="1"/>
    </xf>
    <xf numFmtId="176" fontId="14" fillId="0" borderId="0" xfId="0" applyNumberFormat="1" applyFont="1" applyBorder="1" applyAlignment="1">
      <alignment horizontal="right" vertical="center"/>
    </xf>
    <xf numFmtId="0" fontId="14" fillId="0" borderId="0" xfId="0" applyFont="1" applyBorder="1" applyAlignment="1">
      <alignment horizontal="left" vertical="center"/>
    </xf>
    <xf numFmtId="0" fontId="14" fillId="0" borderId="0" xfId="0" applyFont="1" applyAlignment="1">
      <alignment horizontal="left" vertical="center"/>
    </xf>
    <xf numFmtId="0" fontId="14" fillId="0" borderId="0" xfId="0" applyFont="1" applyBorder="1" applyAlignment="1">
      <alignment horizontal="right" vertical="center"/>
    </xf>
    <xf numFmtId="0" fontId="10"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9" fillId="0" borderId="0" xfId="0" applyFont="1" applyBorder="1" applyAlignment="1">
      <alignment vertical="center" shrinkToFit="1"/>
    </xf>
    <xf numFmtId="3" fontId="14" fillId="0" borderId="0" xfId="0"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left" vertical="center"/>
    </xf>
    <xf numFmtId="0" fontId="14" fillId="0" borderId="0" xfId="0" applyFont="1" applyAlignment="1">
      <alignment horizontal="right" vertical="center"/>
    </xf>
    <xf numFmtId="0" fontId="0" fillId="0" borderId="0" xfId="0" applyProtection="1">
      <alignment vertical="center"/>
      <protection locked="0"/>
    </xf>
    <xf numFmtId="0" fontId="0" fillId="0" borderId="10" xfId="0" applyBorder="1" applyAlignment="1">
      <alignment vertical="center" shrinkToFit="1"/>
    </xf>
    <xf numFmtId="0" fontId="4" fillId="0" borderId="0" xfId="0" applyFont="1" applyBorder="1" applyAlignment="1">
      <alignment vertical="center" shrinkToFit="1"/>
    </xf>
    <xf numFmtId="0" fontId="0" fillId="2" borderId="29" xfId="0" applyFill="1" applyBorder="1" applyProtection="1">
      <alignment vertical="center"/>
      <protection locked="0"/>
    </xf>
    <xf numFmtId="0" fontId="7" fillId="0" borderId="0" xfId="0" applyFont="1" applyBorder="1" applyAlignment="1">
      <alignment vertical="center" wrapText="1"/>
    </xf>
    <xf numFmtId="0" fontId="16" fillId="0" borderId="0" xfId="0" applyFont="1">
      <alignment vertical="center"/>
    </xf>
    <xf numFmtId="0" fontId="16" fillId="0" borderId="4" xfId="0" applyFont="1" applyBorder="1">
      <alignment vertical="center"/>
    </xf>
    <xf numFmtId="0" fontId="0" fillId="0" borderId="5" xfId="0" applyBorder="1">
      <alignment vertical="center"/>
    </xf>
    <xf numFmtId="0" fontId="16" fillId="0" borderId="8" xfId="0" applyFont="1" applyBorder="1">
      <alignment vertical="center"/>
    </xf>
    <xf numFmtId="0" fontId="16" fillId="0" borderId="6" xfId="0" applyFont="1" applyBorder="1" applyAlignment="1">
      <alignment horizontal="center" vertical="center"/>
    </xf>
    <xf numFmtId="0" fontId="0" fillId="0" borderId="18" xfId="0" applyBorder="1" applyAlignment="1">
      <alignment horizontal="center" vertical="center"/>
    </xf>
    <xf numFmtId="0" fontId="0" fillId="0" borderId="8" xfId="0" applyBorder="1" applyAlignment="1">
      <alignment horizontal="center" vertical="center"/>
    </xf>
    <xf numFmtId="0" fontId="0" fillId="0" borderId="11" xfId="0" applyBorder="1">
      <alignment vertical="center"/>
    </xf>
    <xf numFmtId="0" fontId="16" fillId="0" borderId="14" xfId="0" applyFont="1" applyBorder="1">
      <alignment vertical="center"/>
    </xf>
    <xf numFmtId="0" fontId="16" fillId="0" borderId="12" xfId="0" applyFont="1" applyBorder="1" applyAlignment="1">
      <alignment horizontal="center" vertical="center"/>
    </xf>
    <xf numFmtId="0" fontId="0" fillId="0" borderId="19"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38" fontId="0" fillId="2" borderId="0" xfId="1" applyFont="1" applyFill="1" applyBorder="1" applyAlignment="1" applyProtection="1">
      <alignment horizontal="center" vertical="center"/>
      <protection locked="0"/>
    </xf>
    <xf numFmtId="0" fontId="0" fillId="2" borderId="45" xfId="0" applyFont="1" applyFill="1" applyBorder="1" applyAlignment="1" applyProtection="1">
      <alignment horizontal="left" vertical="center"/>
      <protection locked="0"/>
    </xf>
    <xf numFmtId="0" fontId="0" fillId="2" borderId="46" xfId="0" applyFont="1" applyFill="1" applyBorder="1" applyAlignment="1" applyProtection="1">
      <alignment horizontal="center" vertical="center"/>
      <protection locked="0"/>
    </xf>
    <xf numFmtId="0" fontId="0" fillId="2" borderId="47" xfId="0" applyFont="1" applyFill="1" applyBorder="1" applyProtection="1">
      <alignment vertical="center"/>
      <protection locked="0"/>
    </xf>
    <xf numFmtId="0" fontId="0" fillId="2" borderId="48" xfId="0" applyFont="1" applyFill="1" applyBorder="1" applyProtection="1">
      <alignment vertical="center"/>
      <protection locked="0"/>
    </xf>
    <xf numFmtId="0" fontId="0" fillId="2" borderId="13" xfId="0" applyFont="1" applyFill="1" applyBorder="1" applyAlignment="1" applyProtection="1">
      <alignment horizontal="left" vertical="center"/>
      <protection locked="0"/>
    </xf>
    <xf numFmtId="0" fontId="0" fillId="2" borderId="19" xfId="0" applyFont="1" applyFill="1" applyBorder="1" applyAlignment="1" applyProtection="1">
      <alignment horizontal="center" vertical="center"/>
      <protection locked="0"/>
    </xf>
    <xf numFmtId="0" fontId="10" fillId="0" borderId="0" xfId="0" applyFont="1" applyBorder="1" applyAlignment="1">
      <alignment vertical="center"/>
    </xf>
    <xf numFmtId="0" fontId="0" fillId="0" borderId="23" xfId="0" applyBorder="1">
      <alignment vertical="center"/>
    </xf>
    <xf numFmtId="0" fontId="0" fillId="0" borderId="24" xfId="0" applyBorder="1">
      <alignment vertical="center"/>
    </xf>
    <xf numFmtId="0" fontId="16" fillId="0" borderId="22" xfId="0" applyFont="1" applyBorder="1">
      <alignment vertical="center"/>
    </xf>
    <xf numFmtId="0" fontId="16" fillId="0" borderId="25" xfId="0" applyFont="1" applyBorder="1" applyAlignment="1">
      <alignment horizontal="center" vertical="center"/>
    </xf>
    <xf numFmtId="0" fontId="0" fillId="2" borderId="42" xfId="0" applyFont="1" applyFill="1" applyBorder="1" applyAlignment="1" applyProtection="1">
      <alignment horizontal="left" vertical="center"/>
      <protection locked="0"/>
    </xf>
    <xf numFmtId="0" fontId="0" fillId="2" borderId="43" xfId="0" applyFont="1" applyFill="1" applyBorder="1" applyAlignment="1" applyProtection="1">
      <alignment horizontal="center" vertical="center"/>
      <protection locked="0"/>
    </xf>
    <xf numFmtId="0" fontId="16" fillId="0" borderId="49" xfId="0" applyFont="1" applyBorder="1">
      <alignment vertical="center"/>
    </xf>
    <xf numFmtId="0" fontId="16" fillId="0" borderId="50" xfId="0" applyFont="1" applyBorder="1">
      <alignment vertical="center"/>
    </xf>
    <xf numFmtId="0" fontId="16" fillId="0" borderId="12" xfId="0" applyFont="1" applyBorder="1">
      <alignment vertical="center"/>
    </xf>
    <xf numFmtId="0" fontId="0" fillId="0" borderId="45" xfId="0" applyBorder="1" applyAlignment="1">
      <alignment horizontal="center" vertical="center"/>
    </xf>
    <xf numFmtId="0" fontId="0" fillId="0" borderId="46" xfId="0" applyFont="1" applyBorder="1" applyAlignment="1">
      <alignment horizontal="center" vertical="center"/>
    </xf>
    <xf numFmtId="0" fontId="0" fillId="0" borderId="49" xfId="0" applyBorder="1">
      <alignment vertical="center"/>
    </xf>
    <xf numFmtId="0" fontId="0" fillId="0" borderId="50" xfId="0" applyBorder="1">
      <alignment vertical="center"/>
    </xf>
    <xf numFmtId="0" fontId="0" fillId="0" borderId="12" xfId="0" applyBorder="1">
      <alignment vertical="center"/>
    </xf>
    <xf numFmtId="0" fontId="0" fillId="0" borderId="49"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6" fillId="0" borderId="4" xfId="0" applyFont="1" applyBorder="1" applyAlignment="1">
      <alignment horizontal="center" vertical="center"/>
    </xf>
    <xf numFmtId="0" fontId="10" fillId="0" borderId="0" xfId="0" applyFont="1" applyFill="1" applyBorder="1" applyAlignment="1">
      <alignment horizontal="right" vertical="center"/>
    </xf>
    <xf numFmtId="0" fontId="0" fillId="2" borderId="56" xfId="0" applyFont="1" applyFill="1" applyBorder="1" applyAlignment="1" applyProtection="1">
      <alignment horizontal="center" vertical="center"/>
      <protection locked="0"/>
    </xf>
    <xf numFmtId="0" fontId="16" fillId="0" borderId="11" xfId="0" applyFont="1" applyBorder="1" applyAlignment="1">
      <alignment horizontal="center" vertical="center"/>
    </xf>
    <xf numFmtId="0" fontId="0" fillId="2" borderId="57" xfId="0" applyFont="1" applyFill="1" applyBorder="1" applyAlignment="1" applyProtection="1">
      <alignment horizontal="center" vertical="center"/>
      <protection locked="0"/>
    </xf>
    <xf numFmtId="0" fontId="16" fillId="0" borderId="35" xfId="0" applyFont="1" applyBorder="1" applyAlignment="1">
      <alignment horizontal="center" vertical="center"/>
    </xf>
    <xf numFmtId="0" fontId="0" fillId="0" borderId="36" xfId="0" applyBorder="1">
      <alignment vertical="center"/>
    </xf>
    <xf numFmtId="0" fontId="0" fillId="0" borderId="33" xfId="0" applyBorder="1">
      <alignment vertical="center"/>
    </xf>
    <xf numFmtId="0" fontId="16" fillId="0" borderId="0" xfId="0" applyFont="1" applyBorder="1" applyAlignment="1">
      <alignment horizontal="center" vertical="center"/>
    </xf>
    <xf numFmtId="0" fontId="0" fillId="2" borderId="40" xfId="0" applyFont="1" applyFill="1" applyBorder="1" applyAlignment="1" applyProtection="1">
      <alignment horizontal="center" vertical="center"/>
      <protection locked="0"/>
    </xf>
    <xf numFmtId="0" fontId="0" fillId="2" borderId="32" xfId="0" applyFont="1" applyFill="1" applyBorder="1" applyAlignment="1" applyProtection="1">
      <alignment horizontal="left" vertical="center"/>
      <protection locked="0"/>
    </xf>
    <xf numFmtId="0" fontId="0" fillId="2" borderId="58" xfId="0" applyFont="1" applyFill="1" applyBorder="1" applyAlignment="1" applyProtection="1">
      <alignment horizontal="center" vertical="center"/>
      <protection locked="0"/>
    </xf>
  </cellXfs>
  <cellStyles count="3">
    <cellStyle name="標準" xfId="0" builtinId="0"/>
    <cellStyle name="桁区切り" xfId="1" builtinId="6"/>
    <cellStyle name="パーセント" xfId="2" builtinId="5"/>
  </cellStyles>
  <dxfs count="127">
    <dxf>
      <fill>
        <patternFill patternType="none">
          <bgColor auto="1"/>
        </patternFill>
      </fill>
    </dxf>
    <dxf>
      <fill>
        <patternFill patternType="solid">
          <bgColor theme="0"/>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numFmt numFmtId="178" formatCode="#&quot;泊&quot;"/>
      <fill>
        <patternFill patternType="none">
          <bgColor auto="1"/>
        </patternFill>
      </fill>
    </dxf>
    <dxf>
      <numFmt numFmtId="179" formatCode="#&quot;名&quot;"/>
      <fill>
        <patternFill patternType="none">
          <bgColor auto="1"/>
        </patternFill>
      </fill>
    </dxf>
    <dxf>
      <numFmt numFmtId="9" formatCode="&quot;¥&quot;#,##0;&quot;¥&quot;\-#,##0"/>
      <fill>
        <patternFill patternType="none">
          <bgColor auto="1"/>
        </patternFill>
      </fill>
    </dxf>
    <dxf>
      <numFmt numFmtId="178" formatCode="#&quot;泊&quot;"/>
      <fill>
        <patternFill patternType="none">
          <bgColor auto="1"/>
        </patternFill>
      </fill>
    </dxf>
    <dxf>
      <fill>
        <patternFill patternType="none">
          <bgColor auto="1"/>
        </patternFill>
      </fill>
    </dxf>
    <dxf>
      <numFmt numFmtId="179" formatCode="#&quot;名&quot;"/>
      <fill>
        <patternFill patternType="none">
          <bgColor auto="1"/>
        </patternFill>
      </fill>
    </dxf>
    <dxf>
      <numFmt numFmtId="179" formatCode="#&quot;名&quot;"/>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numFmt numFmtId="179" formatCode="#&quot;名&quot;"/>
      <fill>
        <patternFill patternType="solid">
          <bgColor rgb="FFFF99CC"/>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fill>
        <patternFill patternType="none">
          <bgColor auto="1"/>
        </patternFill>
      </fill>
    </dxf>
    <dxf>
      <numFmt numFmtId="180" formatCode="&quot;&quo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numFmt numFmtId="178" formatCode="#&quot;泊&quot;"/>
      <fill>
        <patternFill patternType="none">
          <bgColor auto="1"/>
        </patternFill>
      </fill>
    </dxf>
    <dxf>
      <numFmt numFmtId="179" formatCode="#&quot;名&quot;"/>
      <fill>
        <patternFill patternType="none">
          <bgColor auto="1"/>
        </patternFill>
      </fill>
    </dxf>
    <dxf>
      <numFmt numFmtId="9" formatCode="&quot;¥&quot;#,##0;&quot;¥&quot;\-#,##0"/>
      <fill>
        <patternFill patternType="none">
          <bgColor auto="1"/>
        </patternFill>
      </fill>
    </dxf>
    <dxf>
      <numFmt numFmtId="178" formatCode="#&quot;泊&quot;"/>
      <fill>
        <patternFill patternType="none">
          <bgColor auto="1"/>
        </patternFill>
      </fill>
    </dxf>
    <dxf>
      <fill>
        <patternFill patternType="none">
          <bgColor auto="1"/>
        </patternFill>
      </fill>
    </dxf>
    <dxf>
      <numFmt numFmtId="179" formatCode="#&quot;名&quot;"/>
      <fill>
        <patternFill patternType="none">
          <bgColor auto="1"/>
        </patternFill>
      </fill>
    </dxf>
    <dxf>
      <numFmt numFmtId="179" formatCode="#&quot;名&quot;"/>
      <fill>
        <patternFill patternType="none">
          <bgColor auto="1"/>
        </patternFill>
      </fill>
    </dxf>
    <dxf>
      <fill>
        <patternFill patternType="none">
          <bgColor auto="1"/>
        </patternFill>
      </fill>
    </dxf>
    <dxf>
      <numFmt numFmtId="179" formatCode="#&quot;名&quot;"/>
      <fill>
        <patternFill patternType="solid">
          <bgColor rgb="FFFF99CC"/>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fill>
        <patternFill patternType="none">
          <bgColor auto="1"/>
        </patternFill>
      </fill>
    </dxf>
    <dxf>
      <numFmt numFmtId="180" formatCode="&quot;&quo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fill>
        <patternFill patternType="none">
          <bgColor auto="1"/>
        </patternFill>
      </fill>
    </dxf>
    <dxf>
      <numFmt numFmtId="180" formatCode="&quot;&quo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81" formatCode="##&quot;名&quo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78" formatCode="#&quot;泊&quot;"/>
      <fill>
        <patternFill patternType="none">
          <bgColor auto="1"/>
        </patternFill>
      </fill>
    </dxf>
    <dxf>
      <numFmt numFmtId="179" formatCode="#&quot;名&quot;"/>
      <fill>
        <patternFill patternType="none">
          <bgColor auto="1"/>
        </patternFill>
      </fill>
    </dxf>
    <dxf>
      <numFmt numFmtId="9" formatCode="&quot;¥&quot;#,##0;&quot;¥&quot;\-#,##0"/>
      <fill>
        <patternFill patternType="none">
          <bgColor auto="1"/>
        </patternFill>
      </fill>
    </dxf>
    <dxf>
      <numFmt numFmtId="178" formatCode="#&quot;泊&quot;"/>
      <fill>
        <patternFill patternType="none">
          <bgColor auto="1"/>
        </patternFill>
      </fill>
    </dxf>
    <dxf>
      <fill>
        <patternFill patternType="none">
          <bgColor auto="1"/>
        </patternFill>
      </fill>
    </dxf>
    <dxf>
      <numFmt numFmtId="179" formatCode="#&quot;名&quot;"/>
      <fill>
        <patternFill patternType="solid">
          <bgColor rgb="FFFF99CC"/>
        </patternFill>
      </fill>
    </dxf>
    <dxf>
      <fill>
        <patternFill patternType="none">
          <bgColor auto="1"/>
        </patternFill>
      </fill>
    </dxf>
    <dxf>
      <fill>
        <patternFill patternType="solid">
          <bgColor theme="0"/>
        </patternFill>
      </fill>
    </dxf>
    <dxf>
      <fill>
        <patternFill patternType="solid">
          <bgColor theme="0"/>
        </patternFill>
      </fill>
    </dxf>
    <dxf>
      <numFmt numFmtId="179" formatCode="#&quot;名&quot;"/>
      <fill>
        <patternFill patternType="none">
          <bgColor auto="1"/>
        </patternFill>
      </fill>
    </dxf>
    <dxf>
      <numFmt numFmtId="179" formatCode="#&quot;名&quo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fill>
        <patternFill patternType="none">
          <bgColor auto="1"/>
        </patternFill>
      </fill>
    </dxf>
    <dxf>
      <numFmt numFmtId="180" formatCode="&quot;&quo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31750</xdr:colOff>
      <xdr:row>30</xdr:row>
      <xdr:rowOff>75565</xdr:rowOff>
    </xdr:from>
    <xdr:to xmlns:xdr="http://schemas.openxmlformats.org/drawingml/2006/spreadsheetDrawing">
      <xdr:col>29</xdr:col>
      <xdr:colOff>57150</xdr:colOff>
      <xdr:row>30</xdr:row>
      <xdr:rowOff>75565</xdr:rowOff>
    </xdr:to>
    <xdr:sp macro="" textlink="">
      <xdr:nvSpPr>
        <xdr:cNvPr id="2" name="直線 1"/>
        <xdr:cNvSpPr/>
      </xdr:nvSpPr>
      <xdr:spPr>
        <a:xfrm>
          <a:off x="31750" y="7581265"/>
          <a:ext cx="6685280" cy="0"/>
        </a:xfrm>
        <a:prstGeom prst="line">
          <a:avLst/>
        </a:prstGeom>
        <a:noFill/>
        <a:ln w="9525" cmpd="sng">
          <a:solidFill>
            <a:schemeClr val="tx1"/>
          </a:solidFill>
          <a:prstDash val="sysDot"/>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editAs="absolute">
    <xdr:from xmlns:xdr="http://schemas.openxmlformats.org/drawingml/2006/spreadsheetDrawing">
      <xdr:col>20</xdr:col>
      <xdr:colOff>52705</xdr:colOff>
      <xdr:row>33</xdr:row>
      <xdr:rowOff>18415</xdr:rowOff>
    </xdr:from>
    <xdr:to xmlns:xdr="http://schemas.openxmlformats.org/drawingml/2006/spreadsheetDrawing">
      <xdr:col>25</xdr:col>
      <xdr:colOff>172085</xdr:colOff>
      <xdr:row>37</xdr:row>
      <xdr:rowOff>220345</xdr:rowOff>
    </xdr:to>
    <xdr:sp macro="" textlink="">
      <xdr:nvSpPr>
        <xdr:cNvPr id="4" name="楕円 3"/>
        <xdr:cNvSpPr/>
      </xdr:nvSpPr>
      <xdr:spPr>
        <a:xfrm>
          <a:off x="4785360" y="7981315"/>
          <a:ext cx="1132205" cy="1154430"/>
        </a:xfrm>
        <a:prstGeom prst="ellipse">
          <a:avLst/>
        </a:prstGeom>
        <a:ln w="9525" cap="flat" cmpd="sng" algn="ctr">
          <a:solidFill>
            <a:schemeClr val="dk1"/>
          </a:solidFill>
          <a:prstDash val="sysDot"/>
          <a:miter lim="800000"/>
        </a:ln>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BE"/>
  </sheetPr>
  <dimension ref="A2:AZ30"/>
  <sheetViews>
    <sheetView showZeros="0" zoomScaleSheetLayoutView="80" workbookViewId="0">
      <selection activeCell="B4" sqref="B4:Z4"/>
    </sheetView>
  </sheetViews>
  <sheetFormatPr defaultRowHeight="18.5" customHeight="1"/>
  <cols>
    <col min="1" max="2" width="3.08203125" customWidth="1"/>
    <col min="3" max="3" width="3.83203125" customWidth="1"/>
    <col min="4" max="16" width="3.08203125" customWidth="1"/>
    <col min="17" max="17" width="1.83203125" customWidth="1"/>
    <col min="18" max="21" width="3.08203125" customWidth="1"/>
    <col min="22" max="22" width="2.33203125" customWidth="1"/>
    <col min="23" max="24" width="3.08203125" customWidth="1"/>
    <col min="25" max="25" width="2.1640625" customWidth="1"/>
    <col min="26" max="26" width="3.6640625" customWidth="1"/>
    <col min="27" max="27" width="2" customWidth="1"/>
    <col min="28" max="28" width="2.83203125" customWidth="1"/>
    <col min="29" max="16384" width="3.08203125" customWidth="1"/>
  </cols>
  <sheetData>
    <row r="2" spans="1:30" ht="18.5" customHeight="1">
      <c r="B2" t="s">
        <v>12</v>
      </c>
    </row>
    <row r="3" spans="1:30" ht="18.5" customHeight="1"/>
    <row r="4" spans="1:30" ht="18.5" customHeight="1">
      <c r="B4" s="3" t="s">
        <v>24</v>
      </c>
      <c r="C4" s="3"/>
      <c r="D4" s="3"/>
      <c r="E4" s="3"/>
      <c r="F4" s="3"/>
      <c r="G4" s="3"/>
      <c r="H4" s="3"/>
      <c r="I4" s="3"/>
      <c r="J4" s="3"/>
      <c r="K4" s="3"/>
      <c r="L4" s="3"/>
      <c r="M4" s="3"/>
      <c r="N4" s="3"/>
      <c r="O4" s="3"/>
      <c r="P4" s="3"/>
      <c r="Q4" s="3"/>
      <c r="R4" s="3"/>
      <c r="S4" s="3"/>
      <c r="T4" s="3"/>
      <c r="U4" s="3"/>
      <c r="V4" s="3"/>
      <c r="W4" s="3"/>
      <c r="X4" s="3"/>
      <c r="Y4" s="3"/>
      <c r="Z4" s="3"/>
      <c r="AA4" s="3"/>
      <c r="AB4" s="11" t="s">
        <v>194</v>
      </c>
    </row>
    <row r="5" spans="1:30" ht="18.5" customHeight="1"/>
    <row r="6" spans="1:30" ht="18.5" customHeight="1">
      <c r="T6" s="10">
        <f>'大会内訳・経費算定書'!U3</f>
        <v>0</v>
      </c>
      <c r="U6" s="10"/>
      <c r="V6" s="10"/>
      <c r="W6" s="10"/>
      <c r="X6" s="10"/>
      <c r="Y6" s="10"/>
      <c r="Z6" s="10"/>
      <c r="AA6" s="10"/>
      <c r="AB6" s="10"/>
      <c r="AC6" s="4"/>
      <c r="AD6" s="4"/>
    </row>
    <row r="7" spans="1:30" ht="18.5" customHeight="1"/>
    <row r="8" spans="1:30" ht="18.5" customHeight="1">
      <c r="B8" t="s">
        <v>16</v>
      </c>
    </row>
    <row r="9" spans="1:30" ht="18.5" customHeight="1">
      <c r="O9" s="1"/>
      <c r="P9" s="1"/>
      <c r="Q9" s="1"/>
      <c r="R9" s="1"/>
      <c r="S9" s="1"/>
      <c r="T9" s="1"/>
      <c r="U9" s="1"/>
      <c r="V9" s="1"/>
    </row>
    <row r="10" spans="1:30" ht="18.5" customHeight="1">
      <c r="I10" t="s">
        <v>22</v>
      </c>
    </row>
    <row r="11" spans="1:30" ht="18.5" customHeight="1">
      <c r="I11" t="s">
        <v>25</v>
      </c>
      <c r="R11" s="9">
        <f>'大会内訳・経費算定書'!K5</f>
        <v>0</v>
      </c>
      <c r="S11" s="9"/>
      <c r="T11" s="9"/>
      <c r="U11" s="9"/>
      <c r="V11" s="9"/>
      <c r="W11" s="9"/>
      <c r="X11" s="9"/>
      <c r="Y11" s="9"/>
      <c r="Z11" s="9"/>
    </row>
    <row r="12" spans="1:30" ht="18.5" customHeight="1">
      <c r="I12" t="s">
        <v>13</v>
      </c>
      <c r="R12" s="8">
        <f>'大会内訳・経費算定書'!K6</f>
        <v>0</v>
      </c>
      <c r="S12" s="8"/>
      <c r="T12" s="8"/>
      <c r="U12" s="8"/>
      <c r="V12" s="8"/>
      <c r="W12" s="8"/>
      <c r="X12" s="8"/>
      <c r="Y12" s="8"/>
      <c r="Z12" s="8"/>
    </row>
    <row r="13" spans="1:30" ht="18.5" customHeight="1"/>
    <row r="14" spans="1:30" ht="18.5" customHeight="1">
      <c r="S14" s="4"/>
      <c r="T14" s="4"/>
      <c r="U14" s="4"/>
      <c r="V14" s="4"/>
      <c r="W14" s="4"/>
    </row>
    <row r="15" spans="1:30" ht="18.5" customHeight="1">
      <c r="R15" s="1"/>
      <c r="S15" s="1"/>
      <c r="T15" s="1"/>
      <c r="U15" s="1"/>
      <c r="V15" s="1"/>
      <c r="W15" s="1"/>
      <c r="X15" s="1"/>
      <c r="Y15" s="1"/>
      <c r="Z15" s="1"/>
      <c r="AA15" s="1"/>
    </row>
    <row r="16" spans="1:30" ht="18.5" customHeight="1">
      <c r="A16" s="1"/>
      <c r="B16" s="4" t="str">
        <f>TEXT('大会内訳・経費算定書'!U3,"ggge年")</f>
        <v>明治33年</v>
      </c>
      <c r="C16" s="4"/>
      <c r="D16" s="4"/>
      <c r="E16" s="5" t="s">
        <v>126</v>
      </c>
    </row>
    <row r="17" spans="1:52" ht="18.5" customHeight="1">
      <c r="B17" t="s">
        <v>109</v>
      </c>
    </row>
    <row r="18" spans="1:52" ht="18.5" customHeight="1">
      <c r="B18" t="s">
        <v>110</v>
      </c>
    </row>
    <row r="19" spans="1:52" ht="18.5" customHeight="1"/>
    <row r="20" spans="1:52" ht="18.5" customHeight="1">
      <c r="A20" s="2"/>
      <c r="B20" t="s">
        <v>29</v>
      </c>
      <c r="I20" s="6" t="s">
        <v>40</v>
      </c>
      <c r="K20" s="7">
        <f>'大会内訳・経費算定書'!R91</f>
        <v>0</v>
      </c>
      <c r="L20" s="3"/>
      <c r="M20" s="3"/>
      <c r="N20" s="3"/>
      <c r="O20" s="3"/>
      <c r="P20" s="3"/>
      <c r="R20" s="2" t="s">
        <v>9</v>
      </c>
    </row>
    <row r="21" spans="1:52" ht="18.5" customHeight="1"/>
    <row r="22" spans="1:52" ht="18.5" customHeight="1">
      <c r="B22" t="s">
        <v>41</v>
      </c>
      <c r="K22">
        <f>'大会内訳・経費算定書'!F9</f>
        <v>0</v>
      </c>
    </row>
    <row r="23" spans="1:52" ht="18.5" customHeight="1"/>
    <row r="24" spans="1:52" ht="18.5" customHeight="1">
      <c r="B24" t="s">
        <v>32</v>
      </c>
      <c r="I24" t="s">
        <v>27</v>
      </c>
      <c r="M24" s="1">
        <f>'大会内訳・経費算定書'!F13</f>
        <v>0</v>
      </c>
      <c r="N24" s="1"/>
      <c r="O24" s="1"/>
      <c r="P24" s="1"/>
      <c r="Q24" s="1"/>
      <c r="R24" s="1"/>
      <c r="S24" s="1"/>
      <c r="T24" s="1"/>
      <c r="U24" s="1"/>
      <c r="V24" s="1"/>
      <c r="W24" s="1"/>
      <c r="X24" s="1"/>
      <c r="Y24" s="1"/>
      <c r="Z24" s="1"/>
    </row>
    <row r="25" spans="1:52" ht="18.5" customHeight="1">
      <c r="I25" t="s">
        <v>33</v>
      </c>
      <c r="M25" s="1">
        <f>'大会内訳・経費算定書'!L13</f>
        <v>0</v>
      </c>
      <c r="N25" s="4"/>
      <c r="O25" s="4"/>
      <c r="P25" s="4"/>
      <c r="Q25" s="4"/>
      <c r="R25" s="4"/>
    </row>
    <row r="26" spans="1:52" ht="18.5" customHeight="1"/>
    <row r="27" spans="1:52" ht="18.5" customHeight="1">
      <c r="B27" t="s">
        <v>15</v>
      </c>
      <c r="E27" t="s">
        <v>31</v>
      </c>
    </row>
    <row r="28" spans="1:52" ht="18.5" customHeight="1">
      <c r="E28" t="s">
        <v>7</v>
      </c>
    </row>
    <row r="29" spans="1:52" ht="18.5" customHeight="1">
      <c r="E29" t="s">
        <v>23</v>
      </c>
      <c r="AB29" s="12" t="s">
        <v>146</v>
      </c>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row>
    <row r="30" spans="1:52" ht="18.5" customHeight="1">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row>
    <row r="31" spans="1:52" ht="18.5" customHeight="1"/>
    <row r="32" spans="1:52" ht="18.5" customHeight="1"/>
    <row r="33" ht="18.5" customHeight="1"/>
    <row r="34" ht="18.5" customHeight="1"/>
    <row r="35" ht="18.5" customHeight="1"/>
  </sheetData>
  <sheetProtection password="B984" sheet="1" objects="1" scenarios="1" selectLockedCells="1"/>
  <mergeCells count="9">
    <mergeCell ref="B4:Z4"/>
    <mergeCell ref="T6:Z6"/>
    <mergeCell ref="R11:Z11"/>
    <mergeCell ref="R12:Z12"/>
    <mergeCell ref="B16:D16"/>
    <mergeCell ref="K20:P20"/>
    <mergeCell ref="M24:R24"/>
    <mergeCell ref="M25:R25"/>
    <mergeCell ref="AB29:AZ30"/>
  </mergeCells>
  <phoneticPr fontId="1" type="Hiragana"/>
  <printOptions horizontalCentered="1"/>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BE"/>
  </sheetPr>
  <dimension ref="A2:BA92"/>
  <sheetViews>
    <sheetView showZeros="0" tabSelected="1" zoomScaleSheetLayoutView="90" workbookViewId="0">
      <selection activeCell="U3" sqref="U3:Z3"/>
    </sheetView>
  </sheetViews>
  <sheetFormatPr defaultRowHeight="18.75"/>
  <cols>
    <col min="1" max="1" width="5.1640625" customWidth="1"/>
    <col min="2" max="14" width="3.08203125" customWidth="1"/>
    <col min="15" max="15" width="3.25" customWidth="1"/>
    <col min="16" max="39" width="3.08203125" customWidth="1"/>
    <col min="40" max="41" width="3.83203125" customWidth="1"/>
    <col min="42" max="42" width="3.08203125" customWidth="1"/>
    <col min="43" max="54" width="6.6640625" customWidth="1"/>
  </cols>
  <sheetData>
    <row r="1" spans="2:39" ht="18" customHeight="1"/>
    <row r="2" spans="2:39" ht="18" customHeight="1">
      <c r="B2" s="14" t="s">
        <v>129</v>
      </c>
      <c r="C2" s="14"/>
      <c r="D2" s="14"/>
      <c r="E2" s="14"/>
      <c r="F2" s="14"/>
      <c r="G2" s="14"/>
      <c r="H2" s="14"/>
      <c r="I2" s="14"/>
      <c r="J2" s="14"/>
      <c r="K2" s="14"/>
      <c r="L2" s="14"/>
      <c r="M2" s="14"/>
      <c r="N2" s="14"/>
      <c r="O2" s="14"/>
      <c r="P2" s="14"/>
      <c r="Q2" s="14"/>
      <c r="R2" s="14"/>
      <c r="S2" s="14"/>
      <c r="T2" s="14"/>
      <c r="U2" s="14"/>
      <c r="V2" s="14"/>
      <c r="W2" s="14"/>
      <c r="X2" s="14"/>
      <c r="Y2" s="14"/>
      <c r="Z2" s="14"/>
      <c r="AA2" s="152" t="s">
        <v>147</v>
      </c>
    </row>
    <row r="3" spans="2:39" ht="18" customHeight="1">
      <c r="S3" t="s">
        <v>28</v>
      </c>
      <c r="U3" s="132"/>
      <c r="V3" s="132"/>
      <c r="W3" s="132"/>
      <c r="X3" s="132"/>
      <c r="Y3" s="132"/>
      <c r="Z3" s="132"/>
      <c r="AA3" s="153" t="s">
        <v>187</v>
      </c>
      <c r="AB3" s="158"/>
    </row>
    <row r="4" spans="2:39" ht="18" customHeight="1">
      <c r="B4" t="s">
        <v>22</v>
      </c>
      <c r="AA4" s="153"/>
    </row>
    <row r="5" spans="2:39" ht="18" customHeight="1">
      <c r="B5" t="s">
        <v>25</v>
      </c>
      <c r="K5" s="43"/>
      <c r="L5" s="43"/>
      <c r="M5" s="43"/>
      <c r="N5" s="43"/>
      <c r="O5" s="43"/>
      <c r="P5" s="43"/>
      <c r="Q5" s="43"/>
      <c r="R5" s="43"/>
      <c r="S5" s="43"/>
      <c r="T5" s="43"/>
      <c r="U5" s="43"/>
      <c r="V5" s="43"/>
      <c r="W5" s="43"/>
      <c r="AA5" s="153"/>
    </row>
    <row r="6" spans="2:39" ht="18" customHeight="1">
      <c r="B6" t="s">
        <v>3</v>
      </c>
      <c r="K6" s="43"/>
      <c r="L6" s="43"/>
      <c r="M6" s="43"/>
      <c r="N6" s="43"/>
      <c r="O6" s="43"/>
      <c r="P6" s="43"/>
      <c r="Q6" s="43"/>
      <c r="R6" s="43"/>
      <c r="S6" s="43"/>
      <c r="T6" s="43"/>
      <c r="U6" s="43"/>
      <c r="V6" s="43"/>
      <c r="W6" s="43"/>
      <c r="AA6" s="154" t="s">
        <v>20</v>
      </c>
    </row>
    <row r="7" spans="2:39" ht="18" customHeight="1">
      <c r="B7" t="s">
        <v>196</v>
      </c>
      <c r="K7" s="70"/>
      <c r="L7" s="70"/>
      <c r="M7" s="70"/>
      <c r="N7" s="70"/>
      <c r="O7" s="70"/>
      <c r="P7" s="70"/>
      <c r="Q7" s="70"/>
      <c r="R7" s="70"/>
      <c r="S7" s="70"/>
      <c r="T7" s="70"/>
      <c r="U7" s="70"/>
      <c r="V7" s="70"/>
      <c r="W7" s="70"/>
      <c r="AA7" s="12" t="s">
        <v>198</v>
      </c>
      <c r="AB7" s="12"/>
      <c r="AC7" s="12"/>
      <c r="AD7" s="12"/>
      <c r="AE7" s="12"/>
      <c r="AF7" s="12"/>
      <c r="AG7" s="12"/>
      <c r="AH7" s="12"/>
      <c r="AI7" s="12"/>
      <c r="AJ7" s="12"/>
      <c r="AK7" s="12"/>
      <c r="AL7" s="12"/>
      <c r="AM7" s="12"/>
    </row>
    <row r="8" spans="2:39" ht="18" customHeight="1">
      <c r="AA8" s="12"/>
      <c r="AB8" s="12"/>
      <c r="AC8" s="12"/>
      <c r="AD8" s="12"/>
      <c r="AE8" s="12"/>
      <c r="AF8" s="12"/>
      <c r="AG8" s="12"/>
      <c r="AH8" s="12"/>
      <c r="AI8" s="12"/>
      <c r="AJ8" s="12"/>
      <c r="AK8" s="12"/>
      <c r="AL8" s="12"/>
      <c r="AM8" s="12"/>
    </row>
    <row r="9" spans="2:39" ht="18" customHeight="1">
      <c r="B9" t="s">
        <v>63</v>
      </c>
      <c r="F9" s="43"/>
      <c r="G9" s="43"/>
      <c r="H9" s="43"/>
      <c r="I9" s="43"/>
      <c r="J9" s="43"/>
      <c r="K9" s="43"/>
      <c r="L9" s="43"/>
      <c r="M9" s="43"/>
      <c r="N9" s="43"/>
      <c r="O9" s="43"/>
      <c r="P9" s="43"/>
      <c r="Q9" s="43"/>
      <c r="R9" s="43"/>
      <c r="S9" s="43"/>
      <c r="T9" s="43"/>
      <c r="U9" s="43"/>
      <c r="V9" s="43"/>
      <c r="W9" s="43"/>
      <c r="AA9" s="153"/>
    </row>
    <row r="10" spans="2:39" ht="18" customHeight="1">
      <c r="F10" s="44"/>
      <c r="G10" s="44"/>
      <c r="H10" s="44"/>
      <c r="I10" s="44"/>
      <c r="J10" s="44"/>
      <c r="K10" s="44"/>
      <c r="L10" s="44"/>
      <c r="M10" s="44"/>
      <c r="N10" s="44"/>
      <c r="O10" s="44"/>
      <c r="P10" s="44"/>
      <c r="Q10" s="44"/>
      <c r="R10" s="44"/>
      <c r="S10" s="44"/>
      <c r="T10" s="44"/>
      <c r="U10" s="44"/>
      <c r="V10" s="44"/>
      <c r="W10" s="44"/>
      <c r="AA10" s="153"/>
    </row>
    <row r="11" spans="2:39" ht="18" customHeight="1">
      <c r="B11" t="s">
        <v>60</v>
      </c>
      <c r="F11" s="45"/>
      <c r="G11" s="45"/>
      <c r="H11" s="45"/>
      <c r="I11" s="45"/>
      <c r="J11" s="45"/>
      <c r="K11" s="45"/>
      <c r="L11" s="45"/>
      <c r="M11" s="45"/>
      <c r="N11" s="45"/>
      <c r="O11" s="45"/>
      <c r="P11" s="45"/>
      <c r="Q11" s="45"/>
      <c r="R11" s="45"/>
      <c r="S11" s="45"/>
      <c r="T11" s="45"/>
      <c r="U11" s="45"/>
      <c r="V11" s="45"/>
      <c r="W11" s="45"/>
      <c r="AA11" s="153"/>
    </row>
    <row r="12" spans="2:39" ht="18" customHeight="1">
      <c r="F12" s="46"/>
      <c r="G12" s="46"/>
      <c r="H12" s="46"/>
      <c r="I12" s="46"/>
      <c r="J12" s="46"/>
      <c r="K12" s="46"/>
      <c r="L12" s="46"/>
      <c r="M12" s="46"/>
      <c r="N12" s="46"/>
      <c r="O12" s="46"/>
      <c r="P12" s="46"/>
      <c r="Q12" s="46"/>
      <c r="R12" s="46"/>
      <c r="S12" s="46"/>
      <c r="T12" s="46"/>
      <c r="U12" s="46"/>
      <c r="V12" s="46"/>
      <c r="W12" s="46"/>
      <c r="AA12" s="153"/>
    </row>
    <row r="13" spans="2:39" ht="18" customHeight="1">
      <c r="B13" t="s">
        <v>62</v>
      </c>
      <c r="F13" s="47"/>
      <c r="G13" s="47"/>
      <c r="H13" s="47"/>
      <c r="I13" s="47"/>
      <c r="J13" s="47"/>
      <c r="K13" t="s">
        <v>141</v>
      </c>
      <c r="L13" s="47"/>
      <c r="M13" s="47"/>
      <c r="N13" s="47"/>
      <c r="O13" s="47"/>
      <c r="P13" s="47"/>
      <c r="AA13" s="153" t="s">
        <v>113</v>
      </c>
    </row>
    <row r="14" spans="2:39" ht="18" customHeight="1">
      <c r="K14" s="71"/>
      <c r="L14" s="71"/>
      <c r="M14" s="71"/>
      <c r="N14" s="71"/>
      <c r="O14" s="71"/>
      <c r="AA14" s="153"/>
    </row>
    <row r="15" spans="2:39" ht="18" customHeight="1">
      <c r="B15" t="s">
        <v>64</v>
      </c>
      <c r="G15" t="s">
        <v>144</v>
      </c>
      <c r="AA15" s="153"/>
    </row>
    <row r="16" spans="2:39" ht="18" customHeight="1">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3" t="s">
        <v>99</v>
      </c>
    </row>
    <row r="17" spans="2:27" ht="18" customHeight="1">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3"/>
    </row>
    <row r="18" spans="2:27" ht="18" customHeight="1">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3"/>
    </row>
    <row r="19" spans="2:27" ht="18" customHeight="1">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3"/>
    </row>
    <row r="20" spans="2:27" ht="18" customHeight="1">
      <c r="W20" s="69" t="s">
        <v>122</v>
      </c>
      <c r="X20" s="66"/>
      <c r="Y20" s="66"/>
      <c r="Z20" s="69" t="s">
        <v>123</v>
      </c>
      <c r="AA20" s="153"/>
    </row>
    <row r="21" spans="2:27" ht="18" customHeight="1">
      <c r="B21" t="s">
        <v>135</v>
      </c>
      <c r="M21" s="70"/>
      <c r="N21" s="70"/>
      <c r="O21" s="70"/>
      <c r="P21" s="70"/>
      <c r="Q21" s="70"/>
      <c r="R21" s="70"/>
      <c r="S21" s="70"/>
      <c r="T21" s="70"/>
      <c r="U21" s="70"/>
      <c r="V21" s="70"/>
      <c r="W21" s="70"/>
      <c r="AA21" s="153"/>
    </row>
    <row r="22" spans="2:27" ht="18" customHeight="1">
      <c r="AA22" s="153"/>
    </row>
    <row r="23" spans="2:27" ht="18" customHeight="1">
      <c r="B23" t="s">
        <v>73</v>
      </c>
      <c r="AA23" s="153"/>
    </row>
    <row r="24" spans="2:27" ht="18" customHeight="1">
      <c r="AA24" s="153"/>
    </row>
    <row r="25" spans="2:27" ht="25" customHeight="1">
      <c r="B25" t="s">
        <v>130</v>
      </c>
      <c r="AA25" s="153"/>
    </row>
    <row r="26" spans="2:27" ht="25" customHeight="1">
      <c r="B26" s="16" t="s">
        <v>136</v>
      </c>
      <c r="C26" s="28"/>
      <c r="D26" s="28"/>
      <c r="E26" s="40"/>
      <c r="F26" s="26" t="s">
        <v>137</v>
      </c>
      <c r="G26" s="37"/>
      <c r="H26" s="37"/>
      <c r="I26" s="37"/>
      <c r="J26" s="37"/>
      <c r="K26" s="37"/>
      <c r="L26" s="37"/>
      <c r="M26" s="37"/>
      <c r="N26" s="37"/>
      <c r="O26" s="87"/>
      <c r="P26" s="24" t="s">
        <v>68</v>
      </c>
      <c r="Q26" s="37"/>
      <c r="R26" s="37"/>
      <c r="S26" s="37"/>
      <c r="T26" s="37"/>
      <c r="U26" s="37"/>
      <c r="V26" s="37"/>
      <c r="W26" s="37"/>
      <c r="X26" s="37"/>
      <c r="Y26" s="37"/>
      <c r="Z26" s="87"/>
      <c r="AA26" s="153" t="s">
        <v>169</v>
      </c>
    </row>
    <row r="27" spans="2:27" ht="25" customHeight="1">
      <c r="B27" s="16" t="s">
        <v>132</v>
      </c>
      <c r="C27" s="28"/>
      <c r="D27" s="28"/>
      <c r="E27" s="40"/>
      <c r="F27" s="48">
        <f>R91</f>
        <v>0</v>
      </c>
      <c r="G27" s="54"/>
      <c r="H27" s="54"/>
      <c r="I27" s="54"/>
      <c r="J27" s="54"/>
      <c r="K27" s="54"/>
      <c r="L27" s="54"/>
      <c r="M27" s="54"/>
      <c r="N27" s="54"/>
      <c r="O27" s="54"/>
      <c r="P27" s="92"/>
      <c r="Q27" s="104"/>
      <c r="R27" s="104"/>
      <c r="S27" s="104"/>
      <c r="T27" s="104"/>
      <c r="U27" s="104"/>
      <c r="V27" s="104"/>
      <c r="W27" s="104"/>
      <c r="X27" s="104"/>
      <c r="Y27" s="104"/>
      <c r="Z27" s="133"/>
    </row>
    <row r="28" spans="2:27" ht="25" customHeight="1">
      <c r="B28" s="16" t="s">
        <v>133</v>
      </c>
      <c r="C28" s="28"/>
      <c r="D28" s="28"/>
      <c r="E28" s="40"/>
      <c r="F28" s="49">
        <f>P88</f>
        <v>0</v>
      </c>
      <c r="G28" s="55"/>
      <c r="H28" s="55"/>
      <c r="I28" s="55"/>
      <c r="J28" s="55"/>
      <c r="K28" s="55"/>
      <c r="L28" s="55"/>
      <c r="M28" s="55"/>
      <c r="N28" s="55"/>
      <c r="O28" s="55"/>
      <c r="P28" s="93"/>
      <c r="Q28" s="105"/>
      <c r="R28" s="105"/>
      <c r="S28" s="105"/>
      <c r="T28" s="105"/>
      <c r="U28" s="105"/>
      <c r="V28" s="105"/>
      <c r="W28" s="105"/>
      <c r="X28" s="105"/>
      <c r="Y28" s="105"/>
      <c r="Z28" s="134"/>
      <c r="AA28" s="155"/>
    </row>
    <row r="29" spans="2:27" ht="25" customHeight="1">
      <c r="B29" s="16" t="s">
        <v>143</v>
      </c>
      <c r="C29" s="28"/>
      <c r="D29" s="28"/>
      <c r="E29" s="40"/>
      <c r="F29" s="48">
        <f>T85-R91-P88</f>
        <v>0</v>
      </c>
      <c r="G29" s="54"/>
      <c r="H29" s="54"/>
      <c r="I29" s="54"/>
      <c r="J29" s="54"/>
      <c r="K29" s="54"/>
      <c r="L29" s="54"/>
      <c r="M29" s="54"/>
      <c r="N29" s="54"/>
      <c r="O29" s="54"/>
      <c r="P29" s="94"/>
      <c r="Q29" s="106"/>
      <c r="R29" s="106"/>
      <c r="S29" s="106"/>
      <c r="T29" s="106"/>
      <c r="U29" s="106"/>
      <c r="V29" s="106"/>
      <c r="W29" s="106"/>
      <c r="X29" s="106"/>
      <c r="Y29" s="106"/>
      <c r="Z29" s="135"/>
      <c r="AA29" s="155"/>
    </row>
    <row r="30" spans="2:27" ht="25" customHeight="1">
      <c r="B30" s="16" t="s">
        <v>134</v>
      </c>
      <c r="C30" s="28"/>
      <c r="D30" s="28"/>
      <c r="E30" s="40"/>
      <c r="F30" s="50">
        <f>SUM(F27:O29)</f>
        <v>0</v>
      </c>
      <c r="G30" s="56"/>
      <c r="H30" s="56"/>
      <c r="I30" s="56"/>
      <c r="J30" s="56"/>
      <c r="K30" s="56"/>
      <c r="L30" s="56"/>
      <c r="M30" s="56"/>
      <c r="N30" s="56"/>
      <c r="O30" s="56"/>
      <c r="P30" s="94"/>
      <c r="Q30" s="106"/>
      <c r="R30" s="106"/>
      <c r="S30" s="106"/>
      <c r="T30" s="106"/>
      <c r="U30" s="106"/>
      <c r="V30" s="106"/>
      <c r="W30" s="106"/>
      <c r="X30" s="106"/>
      <c r="Y30" s="106"/>
      <c r="Z30" s="135"/>
      <c r="AA30" s="155"/>
    </row>
    <row r="31" spans="2:27" ht="25" customHeight="1">
      <c r="AA31" s="155"/>
    </row>
    <row r="32" spans="2:27" ht="25" customHeight="1">
      <c r="B32" t="s">
        <v>138</v>
      </c>
      <c r="F32" s="42"/>
      <c r="G32" s="42"/>
      <c r="H32" s="42"/>
      <c r="I32" s="42"/>
      <c r="J32" s="42"/>
      <c r="K32" s="42"/>
      <c r="L32" s="42"/>
      <c r="M32" s="42"/>
      <c r="N32" s="42"/>
      <c r="O32" s="42"/>
      <c r="AA32" s="155"/>
    </row>
    <row r="33" spans="1:27" ht="25" customHeight="1">
      <c r="B33" s="17" t="s">
        <v>136</v>
      </c>
      <c r="C33" s="29"/>
      <c r="D33" s="29"/>
      <c r="E33" s="41"/>
      <c r="F33" s="51" t="s">
        <v>137</v>
      </c>
      <c r="G33" s="57"/>
      <c r="H33" s="57"/>
      <c r="I33" s="57"/>
      <c r="J33" s="57"/>
      <c r="K33" s="57"/>
      <c r="L33" s="57"/>
      <c r="M33" s="57"/>
      <c r="N33" s="57"/>
      <c r="O33" s="57"/>
      <c r="P33" s="24" t="s">
        <v>68</v>
      </c>
      <c r="Q33" s="35"/>
      <c r="R33" s="35"/>
      <c r="S33" s="35"/>
      <c r="T33" s="35"/>
      <c r="U33" s="35"/>
      <c r="V33" s="35"/>
      <c r="W33" s="35"/>
      <c r="X33" s="35"/>
      <c r="Y33" s="35"/>
      <c r="Z33" s="136"/>
      <c r="AA33" s="155"/>
    </row>
    <row r="34" spans="1:27" ht="25" customHeight="1">
      <c r="B34" s="17" t="s">
        <v>102</v>
      </c>
      <c r="C34" s="29"/>
      <c r="D34" s="29"/>
      <c r="E34" s="41"/>
      <c r="F34" s="52">
        <f>P54+P78</f>
        <v>0</v>
      </c>
      <c r="G34" s="58"/>
      <c r="H34" s="58"/>
      <c r="I34" s="58"/>
      <c r="J34" s="58"/>
      <c r="K34" s="58"/>
      <c r="L34" s="58"/>
      <c r="M34" s="58"/>
      <c r="N34" s="58"/>
      <c r="O34" s="58"/>
      <c r="P34" s="95"/>
      <c r="Q34" s="107"/>
      <c r="R34" s="107"/>
      <c r="S34" s="107"/>
      <c r="T34" s="107"/>
      <c r="U34" s="107"/>
      <c r="V34" s="107"/>
      <c r="W34" s="107"/>
      <c r="X34" s="107"/>
      <c r="Y34" s="107"/>
      <c r="Z34" s="137"/>
      <c r="AA34" s="155"/>
    </row>
    <row r="35" spans="1:27" ht="25" customHeight="1">
      <c r="B35" s="17" t="s">
        <v>103</v>
      </c>
      <c r="C35" s="29"/>
      <c r="D35" s="29"/>
      <c r="E35" s="41"/>
      <c r="F35" s="52">
        <f>P63+P84</f>
        <v>0</v>
      </c>
      <c r="G35" s="58"/>
      <c r="H35" s="58"/>
      <c r="I35" s="58"/>
      <c r="J35" s="58"/>
      <c r="K35" s="58"/>
      <c r="L35" s="58"/>
      <c r="M35" s="58"/>
      <c r="N35" s="58"/>
      <c r="O35" s="58"/>
      <c r="P35" s="96"/>
      <c r="Q35" s="108"/>
      <c r="R35" s="108"/>
      <c r="S35" s="108"/>
      <c r="T35" s="108"/>
      <c r="U35" s="108"/>
      <c r="V35" s="108"/>
      <c r="W35" s="108"/>
      <c r="X35" s="108"/>
      <c r="Y35" s="108"/>
      <c r="Z35" s="138"/>
      <c r="AA35" s="155"/>
    </row>
    <row r="36" spans="1:27" ht="25" customHeight="1">
      <c r="B36" s="17" t="s">
        <v>139</v>
      </c>
      <c r="C36" s="29"/>
      <c r="D36" s="29"/>
      <c r="E36" s="41"/>
      <c r="F36" s="52">
        <f>P71</f>
        <v>0</v>
      </c>
      <c r="G36" s="58"/>
      <c r="H36" s="58"/>
      <c r="I36" s="58"/>
      <c r="J36" s="58"/>
      <c r="K36" s="58"/>
      <c r="L36" s="58"/>
      <c r="M36" s="58"/>
      <c r="N36" s="58"/>
      <c r="O36" s="58"/>
      <c r="P36" s="96"/>
      <c r="Q36" s="108"/>
      <c r="R36" s="108"/>
      <c r="S36" s="108"/>
      <c r="T36" s="108"/>
      <c r="U36" s="108"/>
      <c r="V36" s="108"/>
      <c r="W36" s="108"/>
      <c r="X36" s="108"/>
      <c r="Y36" s="108"/>
      <c r="Z36" s="138"/>
      <c r="AA36" s="155"/>
    </row>
    <row r="37" spans="1:27" ht="25" customHeight="1">
      <c r="B37" s="17" t="s">
        <v>134</v>
      </c>
      <c r="C37" s="29"/>
      <c r="D37" s="29"/>
      <c r="E37" s="41"/>
      <c r="F37" s="52">
        <f>SUM(F34:O36)</f>
        <v>0</v>
      </c>
      <c r="G37" s="58"/>
      <c r="H37" s="58"/>
      <c r="I37" s="58"/>
      <c r="J37" s="58"/>
      <c r="K37" s="58"/>
      <c r="L37" s="58"/>
      <c r="M37" s="58"/>
      <c r="N37" s="58"/>
      <c r="O37" s="58"/>
      <c r="P37" s="96"/>
      <c r="Q37" s="108"/>
      <c r="R37" s="108"/>
      <c r="S37" s="108"/>
      <c r="T37" s="108"/>
      <c r="U37" s="108"/>
      <c r="V37" s="108"/>
      <c r="W37" s="108"/>
      <c r="X37" s="108"/>
      <c r="Y37" s="108"/>
      <c r="Z37" s="138"/>
      <c r="AA37" s="155"/>
    </row>
    <row r="38" spans="1:27" ht="18" customHeight="1">
      <c r="AA38" s="155"/>
    </row>
    <row r="39" spans="1:27" ht="18" customHeight="1">
      <c r="AA39" s="155"/>
    </row>
    <row r="40" spans="1:27" ht="18" customHeight="1">
      <c r="AA40" s="155"/>
    </row>
    <row r="41" spans="1:27" ht="18" customHeight="1"/>
    <row r="42" spans="1:27" ht="18" customHeight="1">
      <c r="B42" s="14" t="s">
        <v>127</v>
      </c>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7" ht="18" customHeight="1">
      <c r="AA43" s="152" t="s">
        <v>147</v>
      </c>
    </row>
    <row r="44" spans="1:27" ht="18" customHeight="1">
      <c r="B44" t="s">
        <v>142</v>
      </c>
      <c r="AA44" s="153" t="s">
        <v>173</v>
      </c>
    </row>
    <row r="45" spans="1:27" ht="18" customHeight="1">
      <c r="B45" t="s">
        <v>65</v>
      </c>
    </row>
    <row r="46" spans="1:27" ht="18" customHeight="1">
      <c r="B46" s="18" t="s">
        <v>69</v>
      </c>
    </row>
    <row r="47" spans="1:27" ht="18" customHeight="1">
      <c r="A47" s="13"/>
      <c r="B47" s="19" t="s">
        <v>112</v>
      </c>
      <c r="C47" s="30"/>
      <c r="D47" s="30"/>
      <c r="E47" s="30"/>
      <c r="F47" s="30"/>
      <c r="G47" s="30"/>
      <c r="H47" s="59"/>
      <c r="I47" s="64" t="s">
        <v>153</v>
      </c>
      <c r="J47" s="64"/>
      <c r="K47" s="64"/>
      <c r="L47" s="72"/>
      <c r="M47" s="64" t="s">
        <v>116</v>
      </c>
      <c r="N47" s="64"/>
      <c r="O47" s="64"/>
      <c r="P47" s="64"/>
      <c r="Q47" s="64"/>
      <c r="R47" s="64"/>
      <c r="S47" s="111"/>
      <c r="T47" s="64" t="s">
        <v>68</v>
      </c>
      <c r="U47" s="64"/>
      <c r="V47" s="64"/>
      <c r="W47" s="64"/>
      <c r="X47" s="64"/>
      <c r="Y47" s="64"/>
      <c r="Z47" s="139"/>
    </row>
    <row r="48" spans="1:27" ht="18" customHeight="1">
      <c r="B48" s="20"/>
      <c r="C48" s="31"/>
      <c r="D48" s="31"/>
      <c r="E48" s="31"/>
      <c r="F48" s="31"/>
      <c r="G48" s="31"/>
      <c r="H48" s="60" t="str">
        <f t="shared" ref="H48:H53" si="0">IF(ISBLANK(B48),"","×")</f>
        <v/>
      </c>
      <c r="I48" s="65"/>
      <c r="J48" s="65"/>
      <c r="K48" s="65"/>
      <c r="L48" s="60" t="str">
        <f t="shared" ref="L48:L53" si="1">IF(ISBLANK(I48),"","=")</f>
        <v/>
      </c>
      <c r="M48" s="75">
        <f t="shared" ref="M48:M53" si="2">B48*I48</f>
        <v>0</v>
      </c>
      <c r="N48" s="60"/>
      <c r="O48" s="60"/>
      <c r="P48" s="60"/>
      <c r="Q48" s="60"/>
      <c r="R48" s="60"/>
      <c r="S48" s="112"/>
      <c r="T48" s="125"/>
      <c r="U48" s="125"/>
      <c r="V48" s="125"/>
      <c r="W48" s="125"/>
      <c r="X48" s="125"/>
      <c r="Y48" s="125"/>
      <c r="Z48" s="140"/>
      <c r="AA48" t="s">
        <v>185</v>
      </c>
    </row>
    <row r="49" spans="1:43" ht="18" customHeight="1">
      <c r="B49" s="21"/>
      <c r="C49" s="32"/>
      <c r="D49" s="32"/>
      <c r="E49" s="32"/>
      <c r="F49" s="32"/>
      <c r="G49" s="32"/>
      <c r="H49" s="3" t="str">
        <f t="shared" si="0"/>
        <v/>
      </c>
      <c r="I49" s="66"/>
      <c r="J49" s="66"/>
      <c r="K49" s="66"/>
      <c r="L49" s="3" t="str">
        <f t="shared" si="1"/>
        <v/>
      </c>
      <c r="M49" s="76">
        <f t="shared" si="2"/>
        <v>0</v>
      </c>
      <c r="N49" s="3"/>
      <c r="O49" s="3"/>
      <c r="P49" s="3"/>
      <c r="Q49" s="3"/>
      <c r="R49" s="3"/>
      <c r="S49" s="113"/>
      <c r="T49" s="70"/>
      <c r="U49" s="70"/>
      <c r="V49" s="70"/>
      <c r="W49" s="70"/>
      <c r="X49" s="70"/>
      <c r="Y49" s="70"/>
      <c r="Z49" s="141"/>
      <c r="AA49" t="s">
        <v>108</v>
      </c>
      <c r="AN49" s="163"/>
      <c r="AO49" s="163"/>
      <c r="AP49" s="69" t="s">
        <v>9</v>
      </c>
    </row>
    <row r="50" spans="1:43" ht="18" customHeight="1">
      <c r="B50" s="21"/>
      <c r="C50" s="32"/>
      <c r="D50" s="32"/>
      <c r="E50" s="32"/>
      <c r="F50" s="32"/>
      <c r="G50" s="32"/>
      <c r="H50" s="3" t="str">
        <f t="shared" si="0"/>
        <v/>
      </c>
      <c r="I50" s="66"/>
      <c r="J50" s="66"/>
      <c r="K50" s="66"/>
      <c r="L50" s="3" t="str">
        <f t="shared" si="1"/>
        <v/>
      </c>
      <c r="M50" s="76">
        <f t="shared" si="2"/>
        <v>0</v>
      </c>
      <c r="N50" s="3"/>
      <c r="O50" s="3"/>
      <c r="P50" s="3"/>
      <c r="Q50" s="3"/>
      <c r="R50" s="3"/>
      <c r="S50" s="113"/>
      <c r="T50" s="70"/>
      <c r="U50" s="70"/>
      <c r="V50" s="70"/>
      <c r="W50" s="70"/>
      <c r="X50" s="70"/>
      <c r="Y50" s="70"/>
      <c r="Z50" s="141"/>
      <c r="AA50" t="s">
        <v>70</v>
      </c>
      <c r="AN50" s="70"/>
      <c r="AO50" s="70"/>
      <c r="AP50" s="69" t="s">
        <v>168</v>
      </c>
      <c r="AQ50" s="153" t="s">
        <v>186</v>
      </c>
    </row>
    <row r="51" spans="1:43" ht="18" customHeight="1">
      <c r="B51" s="21"/>
      <c r="C51" s="32"/>
      <c r="D51" s="32"/>
      <c r="E51" s="32"/>
      <c r="F51" s="32"/>
      <c r="G51" s="32"/>
      <c r="H51" s="3" t="str">
        <f t="shared" si="0"/>
        <v/>
      </c>
      <c r="I51" s="66"/>
      <c r="J51" s="66"/>
      <c r="K51" s="66"/>
      <c r="L51" s="3" t="str">
        <f t="shared" si="1"/>
        <v/>
      </c>
      <c r="M51" s="76">
        <f t="shared" si="2"/>
        <v>0</v>
      </c>
      <c r="N51" s="3"/>
      <c r="O51" s="3"/>
      <c r="P51" s="3"/>
      <c r="Q51" s="3"/>
      <c r="R51" s="3"/>
      <c r="S51" s="113"/>
      <c r="T51" s="70"/>
      <c r="U51" s="70"/>
      <c r="V51" s="70"/>
      <c r="W51" s="70"/>
      <c r="X51" s="70"/>
      <c r="Y51" s="70"/>
      <c r="Z51" s="141"/>
      <c r="AA51" s="156" t="s">
        <v>184</v>
      </c>
      <c r="AB51" s="62"/>
      <c r="AC51" s="62"/>
      <c r="AD51" s="62"/>
      <c r="AE51" s="62"/>
      <c r="AF51" s="62"/>
      <c r="AG51" s="62"/>
      <c r="AH51" s="62"/>
      <c r="AI51" s="62"/>
      <c r="AJ51" s="159">
        <f>IFERROR(INT(AN49/AN50),0)</f>
        <v>0</v>
      </c>
      <c r="AK51" s="159"/>
      <c r="AL51" s="159"/>
      <c r="AM51" s="159"/>
      <c r="AN51" s="159"/>
      <c r="AO51" s="159"/>
      <c r="AP51" s="87" t="s">
        <v>9</v>
      </c>
      <c r="AQ51" s="153" t="s">
        <v>179</v>
      </c>
    </row>
    <row r="52" spans="1:43" ht="18" customHeight="1">
      <c r="B52" s="21"/>
      <c r="C52" s="32"/>
      <c r="D52" s="32"/>
      <c r="E52" s="32"/>
      <c r="F52" s="32"/>
      <c r="G52" s="32"/>
      <c r="H52" s="3" t="str">
        <f t="shared" si="0"/>
        <v/>
      </c>
      <c r="I52" s="66"/>
      <c r="J52" s="66"/>
      <c r="K52" s="66"/>
      <c r="L52" s="3" t="str">
        <f t="shared" si="1"/>
        <v/>
      </c>
      <c r="M52" s="76">
        <f t="shared" si="2"/>
        <v>0</v>
      </c>
      <c r="N52" s="3"/>
      <c r="O52" s="3"/>
      <c r="P52" s="3"/>
      <c r="Q52" s="3"/>
      <c r="R52" s="3"/>
      <c r="S52" s="113"/>
      <c r="T52" s="70"/>
      <c r="U52" s="70"/>
      <c r="V52" s="70"/>
      <c r="W52" s="70"/>
      <c r="X52" s="70"/>
      <c r="Y52" s="70"/>
      <c r="Z52" s="141"/>
      <c r="AA52" s="153" t="s">
        <v>128</v>
      </c>
    </row>
    <row r="53" spans="1:43" ht="18" customHeight="1">
      <c r="B53" s="22"/>
      <c r="C53" s="33"/>
      <c r="D53" s="33"/>
      <c r="E53" s="33"/>
      <c r="F53" s="33"/>
      <c r="G53" s="33"/>
      <c r="H53" s="57" t="str">
        <f t="shared" si="0"/>
        <v/>
      </c>
      <c r="I53" s="67"/>
      <c r="J53" s="67"/>
      <c r="K53" s="67"/>
      <c r="L53" s="57" t="str">
        <f t="shared" si="1"/>
        <v/>
      </c>
      <c r="M53" s="77">
        <f t="shared" si="2"/>
        <v>0</v>
      </c>
      <c r="N53" s="57"/>
      <c r="O53" s="57"/>
      <c r="P53" s="57"/>
      <c r="Q53" s="57"/>
      <c r="R53" s="57"/>
      <c r="S53" s="114"/>
      <c r="T53" s="126"/>
      <c r="U53" s="126"/>
      <c r="V53" s="126"/>
      <c r="W53" s="126"/>
      <c r="X53" s="126"/>
      <c r="Y53" s="126"/>
      <c r="Z53" s="142"/>
      <c r="AA53" s="153" t="s">
        <v>61</v>
      </c>
      <c r="AP53" s="69"/>
    </row>
    <row r="54" spans="1:43" ht="18" customHeight="1">
      <c r="M54" s="78" t="s">
        <v>55</v>
      </c>
      <c r="N54" s="78"/>
      <c r="O54" s="78"/>
      <c r="P54" s="97">
        <f>SUM(M48:S53)</f>
        <v>0</v>
      </c>
      <c r="Q54" s="109"/>
      <c r="R54" s="109"/>
      <c r="S54" s="109"/>
      <c r="T54" s="109"/>
      <c r="U54" s="109"/>
      <c r="V54" s="109"/>
      <c r="W54" s="109"/>
      <c r="X54" s="109"/>
      <c r="Y54" s="109"/>
      <c r="Z54" s="109"/>
      <c r="AP54" s="69"/>
    </row>
    <row r="55" spans="1:43" ht="18" customHeight="1">
      <c r="B55" t="s">
        <v>199</v>
      </c>
      <c r="E55" s="42"/>
      <c r="I55" s="42"/>
      <c r="J55" s="42"/>
      <c r="K55" s="42"/>
      <c r="L55" s="42"/>
      <c r="M55" s="42"/>
      <c r="N55" s="42"/>
      <c r="O55" s="42"/>
      <c r="P55" s="42"/>
      <c r="Q55" s="42"/>
      <c r="R55" s="42"/>
      <c r="S55" s="42"/>
      <c r="T55" s="42"/>
      <c r="U55" s="42"/>
      <c r="V55" s="42"/>
      <c r="W55" s="42"/>
      <c r="X55" s="42"/>
      <c r="Y55" s="42"/>
      <c r="Z55" s="42"/>
      <c r="AP55" s="69"/>
    </row>
    <row r="56" spans="1:43" ht="18" customHeight="1">
      <c r="A56" s="13"/>
      <c r="B56" s="23" t="s">
        <v>86</v>
      </c>
      <c r="C56" s="34"/>
      <c r="D56" s="34"/>
      <c r="E56" s="34"/>
      <c r="F56" s="34"/>
      <c r="G56" s="34"/>
      <c r="H56" s="59"/>
      <c r="I56" s="3" t="s">
        <v>153</v>
      </c>
      <c r="J56" s="3"/>
      <c r="K56" s="72"/>
      <c r="L56" s="3" t="s">
        <v>111</v>
      </c>
      <c r="M56" s="3"/>
      <c r="O56" s="3" t="s">
        <v>116</v>
      </c>
      <c r="P56" s="3"/>
      <c r="Q56" s="3"/>
      <c r="R56" s="3"/>
      <c r="S56" s="113"/>
      <c r="T56" s="127" t="s">
        <v>68</v>
      </c>
      <c r="U56" s="3"/>
      <c r="V56" s="3"/>
      <c r="W56" s="3"/>
      <c r="X56" s="3"/>
      <c r="Y56" s="3"/>
      <c r="Z56" s="143"/>
      <c r="AF56" s="53"/>
      <c r="AG56" s="53"/>
      <c r="AH56" s="53"/>
      <c r="AI56" s="53"/>
      <c r="AJ56" s="53"/>
      <c r="AK56" s="53"/>
      <c r="AP56" s="69"/>
    </row>
    <row r="57" spans="1:43">
      <c r="B57" s="20"/>
      <c r="C57" s="31"/>
      <c r="D57" s="31"/>
      <c r="E57" s="31"/>
      <c r="F57" s="31"/>
      <c r="G57" s="31"/>
      <c r="H57" s="60" t="str">
        <f t="shared" ref="H57:H62" si="3">IF(ISBLANK(B57),"","×")</f>
        <v/>
      </c>
      <c r="I57" s="65"/>
      <c r="J57" s="65"/>
      <c r="K57" s="60" t="str">
        <f t="shared" ref="K57:K62" si="4">IF(ISBLANK(I57),"","×")</f>
        <v/>
      </c>
      <c r="L57" s="65"/>
      <c r="M57" s="65"/>
      <c r="N57" s="60" t="str">
        <f t="shared" ref="N57:N62" si="5">IF(ISBLANK(L57),"","=")</f>
        <v/>
      </c>
      <c r="O57" s="88">
        <f t="shared" ref="O57:O62" si="6">B57*I57*L57</f>
        <v>0</v>
      </c>
      <c r="P57" s="98"/>
      <c r="Q57" s="98"/>
      <c r="R57" s="98"/>
      <c r="S57" s="115"/>
      <c r="T57" s="125"/>
      <c r="U57" s="125"/>
      <c r="V57" s="125"/>
      <c r="W57" s="125"/>
      <c r="X57" s="125"/>
      <c r="Y57" s="125"/>
      <c r="Z57" s="140"/>
      <c r="AA57" t="s">
        <v>181</v>
      </c>
      <c r="AP57" s="69"/>
    </row>
    <row r="58" spans="1:43" ht="18" customHeight="1">
      <c r="B58" s="21"/>
      <c r="C58" s="32"/>
      <c r="D58" s="32"/>
      <c r="E58" s="32"/>
      <c r="F58" s="32"/>
      <c r="G58" s="32"/>
      <c r="H58" s="3" t="str">
        <f t="shared" si="3"/>
        <v/>
      </c>
      <c r="I58" s="66"/>
      <c r="J58" s="66"/>
      <c r="K58" s="3" t="str">
        <f t="shared" si="4"/>
        <v/>
      </c>
      <c r="L58" s="66"/>
      <c r="M58" s="66"/>
      <c r="N58" s="3" t="str">
        <f t="shared" si="5"/>
        <v/>
      </c>
      <c r="O58" s="89">
        <f t="shared" si="6"/>
        <v>0</v>
      </c>
      <c r="P58" s="99"/>
      <c r="Q58" s="99"/>
      <c r="R58" s="99"/>
      <c r="S58" s="116"/>
      <c r="T58" s="70"/>
      <c r="U58" s="70"/>
      <c r="V58" s="70"/>
      <c r="W58" s="70"/>
      <c r="X58" s="70"/>
      <c r="Y58" s="70"/>
      <c r="Z58" s="141"/>
      <c r="AA58" t="s">
        <v>71</v>
      </c>
      <c r="AN58" s="163"/>
      <c r="AO58" s="163"/>
      <c r="AP58" s="69" t="s">
        <v>9</v>
      </c>
    </row>
    <row r="59" spans="1:43" ht="18" customHeight="1">
      <c r="B59" s="21"/>
      <c r="C59" s="32"/>
      <c r="D59" s="32"/>
      <c r="E59" s="32"/>
      <c r="F59" s="32"/>
      <c r="G59" s="32"/>
      <c r="H59" s="3" t="str">
        <f t="shared" si="3"/>
        <v/>
      </c>
      <c r="I59" s="66"/>
      <c r="J59" s="66"/>
      <c r="K59" s="3" t="str">
        <f t="shared" si="4"/>
        <v/>
      </c>
      <c r="L59" s="66"/>
      <c r="M59" s="66"/>
      <c r="N59" s="3" t="str">
        <f t="shared" si="5"/>
        <v/>
      </c>
      <c r="O59" s="89">
        <f t="shared" si="6"/>
        <v>0</v>
      </c>
      <c r="P59" s="99"/>
      <c r="Q59" s="99"/>
      <c r="R59" s="99"/>
      <c r="S59" s="116"/>
      <c r="T59" s="70"/>
      <c r="U59" s="70"/>
      <c r="V59" s="70"/>
      <c r="W59" s="70"/>
      <c r="X59" s="70"/>
      <c r="Y59" s="70"/>
      <c r="Z59" s="141"/>
      <c r="AA59" t="s">
        <v>48</v>
      </c>
      <c r="AN59" s="70"/>
      <c r="AO59" s="70"/>
      <c r="AP59" s="69" t="s">
        <v>168</v>
      </c>
    </row>
    <row r="60" spans="1:43" ht="18" customHeight="1">
      <c r="B60" s="21"/>
      <c r="C60" s="32"/>
      <c r="D60" s="32"/>
      <c r="E60" s="32"/>
      <c r="F60" s="32"/>
      <c r="G60" s="32"/>
      <c r="H60" s="3" t="str">
        <f t="shared" si="3"/>
        <v/>
      </c>
      <c r="I60" s="66"/>
      <c r="J60" s="66"/>
      <c r="K60" s="3" t="str">
        <f t="shared" si="4"/>
        <v/>
      </c>
      <c r="L60" s="66"/>
      <c r="M60" s="66"/>
      <c r="N60" s="3" t="str">
        <f t="shared" si="5"/>
        <v/>
      </c>
      <c r="O60" s="89">
        <f t="shared" si="6"/>
        <v>0</v>
      </c>
      <c r="P60" s="99"/>
      <c r="Q60" s="99"/>
      <c r="R60" s="99"/>
      <c r="S60" s="116"/>
      <c r="T60" s="70"/>
      <c r="U60" s="70"/>
      <c r="V60" s="70"/>
      <c r="W60" s="70"/>
      <c r="X60" s="70"/>
      <c r="Y60" s="70"/>
      <c r="Z60" s="141"/>
      <c r="AA60" t="s">
        <v>151</v>
      </c>
      <c r="AN60" s="126"/>
      <c r="AO60" s="126"/>
      <c r="AP60" s="69" t="s">
        <v>174</v>
      </c>
      <c r="AQ60" s="153" t="s">
        <v>84</v>
      </c>
    </row>
    <row r="61" spans="1:43" ht="18" customHeight="1">
      <c r="B61" s="21"/>
      <c r="C61" s="32"/>
      <c r="D61" s="32"/>
      <c r="E61" s="32"/>
      <c r="F61" s="32"/>
      <c r="G61" s="32"/>
      <c r="H61" s="3" t="str">
        <f t="shared" si="3"/>
        <v/>
      </c>
      <c r="I61" s="66"/>
      <c r="J61" s="66"/>
      <c r="K61" s="3" t="str">
        <f t="shared" si="4"/>
        <v/>
      </c>
      <c r="L61" s="66"/>
      <c r="M61" s="66"/>
      <c r="N61" s="3" t="str">
        <f t="shared" si="5"/>
        <v/>
      </c>
      <c r="O61" s="89">
        <f t="shared" si="6"/>
        <v>0</v>
      </c>
      <c r="P61" s="99"/>
      <c r="Q61" s="99"/>
      <c r="R61" s="99"/>
      <c r="S61" s="116"/>
      <c r="T61" s="70"/>
      <c r="U61" s="70"/>
      <c r="V61" s="70"/>
      <c r="W61" s="70"/>
      <c r="X61" s="70"/>
      <c r="Y61" s="70"/>
      <c r="Z61" s="141"/>
      <c r="AA61" s="156" t="s">
        <v>72</v>
      </c>
      <c r="AB61" s="62"/>
      <c r="AC61" s="62"/>
      <c r="AD61" s="62"/>
      <c r="AE61" s="62"/>
      <c r="AF61" s="62"/>
      <c r="AG61" s="62"/>
      <c r="AH61" s="62"/>
      <c r="AI61" s="62"/>
      <c r="AJ61" s="160">
        <f>IF(AM62&gt;=9000,"9,000",AM62)</f>
        <v>0</v>
      </c>
      <c r="AK61" s="160"/>
      <c r="AL61" s="160"/>
      <c r="AM61" s="160"/>
      <c r="AN61" s="160"/>
      <c r="AO61" s="160"/>
      <c r="AP61" s="87" t="s">
        <v>9</v>
      </c>
      <c r="AQ61" s="153" t="s">
        <v>200</v>
      </c>
    </row>
    <row r="62" spans="1:43" ht="18" customHeight="1">
      <c r="B62" s="22"/>
      <c r="C62" s="33"/>
      <c r="D62" s="33"/>
      <c r="E62" s="33"/>
      <c r="F62" s="33"/>
      <c r="G62" s="33"/>
      <c r="H62" s="57" t="str">
        <f t="shared" si="3"/>
        <v/>
      </c>
      <c r="I62" s="67"/>
      <c r="J62" s="67"/>
      <c r="K62" s="57" t="str">
        <f t="shared" si="4"/>
        <v/>
      </c>
      <c r="L62" s="67"/>
      <c r="M62" s="67"/>
      <c r="N62" s="57" t="str">
        <f t="shared" si="5"/>
        <v/>
      </c>
      <c r="O62" s="90">
        <f t="shared" si="6"/>
        <v>0</v>
      </c>
      <c r="P62" s="100"/>
      <c r="Q62" s="100"/>
      <c r="R62" s="100"/>
      <c r="S62" s="117"/>
      <c r="T62" s="126"/>
      <c r="U62" s="126"/>
      <c r="V62" s="126"/>
      <c r="W62" s="126"/>
      <c r="X62" s="126"/>
      <c r="Y62" s="126"/>
      <c r="Z62" s="142"/>
      <c r="AK62" s="2" t="s">
        <v>182</v>
      </c>
      <c r="AL62" t="s">
        <v>46</v>
      </c>
      <c r="AM62" s="161">
        <f>IFERROR(INT(AN58/AN59/AN60),0)</f>
        <v>0</v>
      </c>
      <c r="AN62" s="161"/>
      <c r="AO62" s="161"/>
      <c r="AP62" s="69" t="s">
        <v>9</v>
      </c>
      <c r="AQ62" t="s">
        <v>170</v>
      </c>
    </row>
    <row r="63" spans="1:43" ht="18" customHeight="1">
      <c r="M63" s="78" t="s">
        <v>149</v>
      </c>
      <c r="N63" s="78"/>
      <c r="O63" s="78"/>
      <c r="P63" s="97">
        <f>SUM(O57:S62)</f>
        <v>0</v>
      </c>
      <c r="Q63" s="97"/>
      <c r="R63" s="97"/>
      <c r="S63" s="97"/>
      <c r="T63" s="97"/>
      <c r="U63" s="97"/>
      <c r="V63" s="97"/>
      <c r="W63" s="97"/>
      <c r="X63" s="97"/>
      <c r="Y63" s="97"/>
      <c r="Z63" s="97"/>
      <c r="AJ63" s="4"/>
      <c r="AK63" s="4"/>
      <c r="AM63" s="162"/>
      <c r="AN63" s="162"/>
      <c r="AO63" s="162"/>
      <c r="AP63" s="69"/>
    </row>
    <row r="64" spans="1:43" ht="18" customHeight="1">
      <c r="B64" t="s">
        <v>82</v>
      </c>
    </row>
    <row r="65" spans="2:53" ht="18" customHeight="1">
      <c r="B65" s="24" t="s">
        <v>115</v>
      </c>
      <c r="C65" s="35"/>
      <c r="D65" s="35"/>
      <c r="E65" s="35"/>
      <c r="F65" s="35"/>
      <c r="G65" s="35"/>
      <c r="H65" s="61"/>
      <c r="I65" s="35" t="s">
        <v>153</v>
      </c>
      <c r="J65" s="35"/>
      <c r="K65" s="35"/>
      <c r="L65" s="61"/>
      <c r="M65" s="35" t="s">
        <v>116</v>
      </c>
      <c r="N65" s="35"/>
      <c r="O65" s="35"/>
      <c r="P65" s="35"/>
      <c r="Q65" s="35"/>
      <c r="R65" s="35"/>
      <c r="S65" s="118"/>
      <c r="T65" s="35" t="s">
        <v>68</v>
      </c>
      <c r="U65" s="35"/>
      <c r="V65" s="35"/>
      <c r="W65" s="35"/>
      <c r="X65" s="35"/>
      <c r="Y65" s="35"/>
      <c r="Z65" s="136"/>
    </row>
    <row r="66" spans="2:53" ht="18" customHeight="1">
      <c r="B66" s="25"/>
      <c r="C66" s="36"/>
      <c r="D66" s="36"/>
      <c r="E66" s="36"/>
      <c r="F66" s="36"/>
      <c r="G66" s="36"/>
      <c r="H66" s="3" t="str">
        <f>IF(ISBLANK(B66),"","×")</f>
        <v/>
      </c>
      <c r="I66" s="68"/>
      <c r="J66" s="68"/>
      <c r="K66" s="68"/>
      <c r="L66" s="73" t="str">
        <f>IF(ISBLANK(I66),"","=")</f>
        <v/>
      </c>
      <c r="M66" s="79">
        <f>B66*I66</f>
        <v>0</v>
      </c>
      <c r="N66" s="83"/>
      <c r="O66" s="83"/>
      <c r="P66" s="83"/>
      <c r="Q66" s="83"/>
      <c r="R66" s="83"/>
      <c r="S66" s="119"/>
      <c r="T66" s="128"/>
      <c r="U66" s="128"/>
      <c r="V66" s="128"/>
      <c r="W66" s="128"/>
      <c r="X66" s="128"/>
      <c r="Y66" s="128"/>
      <c r="Z66" s="144"/>
    </row>
    <row r="67" spans="2:53" ht="18" customHeight="1">
      <c r="B67" s="21"/>
      <c r="C67" s="32"/>
      <c r="D67" s="32"/>
      <c r="E67" s="32"/>
      <c r="F67" s="32"/>
      <c r="G67" s="32"/>
      <c r="H67" s="3" t="str">
        <f>IF(ISBLANK(B67),"","×")</f>
        <v/>
      </c>
      <c r="I67" s="66"/>
      <c r="J67" s="66"/>
      <c r="K67" s="66"/>
      <c r="L67" s="3" t="str">
        <f>IF(ISBLANK(I67),"","=")</f>
        <v/>
      </c>
      <c r="M67" s="80">
        <f>B67*I67</f>
        <v>0</v>
      </c>
      <c r="N67" s="84"/>
      <c r="O67" s="84"/>
      <c r="P67" s="84"/>
      <c r="Q67" s="84"/>
      <c r="R67" s="84"/>
      <c r="S67" s="120"/>
      <c r="T67" s="43"/>
      <c r="U67" s="43"/>
      <c r="V67" s="43"/>
      <c r="W67" s="43"/>
      <c r="X67" s="43"/>
      <c r="Y67" s="43"/>
      <c r="Z67" s="145"/>
    </row>
    <row r="68" spans="2:53" ht="18" customHeight="1">
      <c r="B68" s="21"/>
      <c r="C68" s="32"/>
      <c r="D68" s="32"/>
      <c r="E68" s="32"/>
      <c r="F68" s="32"/>
      <c r="G68" s="32"/>
      <c r="H68" s="3" t="str">
        <f>IF(ISBLANK(B68),"","×")</f>
        <v/>
      </c>
      <c r="I68" s="66"/>
      <c r="J68" s="66"/>
      <c r="K68" s="66"/>
      <c r="L68" s="3" t="str">
        <f>IF(ISBLANK(I68),"","=")</f>
        <v/>
      </c>
      <c r="M68" s="80">
        <f>B68*I68</f>
        <v>0</v>
      </c>
      <c r="N68" s="84"/>
      <c r="O68" s="84"/>
      <c r="P68" s="84"/>
      <c r="Q68" s="84"/>
      <c r="R68" s="84"/>
      <c r="S68" s="120"/>
      <c r="T68" s="43"/>
      <c r="U68" s="43"/>
      <c r="V68" s="43"/>
      <c r="W68" s="43"/>
      <c r="X68" s="43"/>
      <c r="Y68" s="43"/>
      <c r="Z68" s="145"/>
    </row>
    <row r="69" spans="2:53" ht="18" customHeight="1">
      <c r="B69" s="21"/>
      <c r="C69" s="32"/>
      <c r="D69" s="32"/>
      <c r="E69" s="32"/>
      <c r="F69" s="32"/>
      <c r="G69" s="32"/>
      <c r="H69" s="3" t="str">
        <f>IF(ISBLANK(B69),"","×")</f>
        <v/>
      </c>
      <c r="I69" s="66"/>
      <c r="J69" s="66"/>
      <c r="K69" s="66"/>
      <c r="L69" s="3" t="str">
        <f>IF(ISBLANK(I69),"","=")</f>
        <v/>
      </c>
      <c r="M69" s="80">
        <f>B69*I69</f>
        <v>0</v>
      </c>
      <c r="N69" s="84"/>
      <c r="O69" s="84"/>
      <c r="P69" s="84"/>
      <c r="Q69" s="84"/>
      <c r="R69" s="84"/>
      <c r="S69" s="120"/>
      <c r="T69" s="43"/>
      <c r="U69" s="43"/>
      <c r="V69" s="43"/>
      <c r="W69" s="43"/>
      <c r="X69" s="43"/>
      <c r="Y69" s="43"/>
      <c r="Z69" s="145"/>
    </row>
    <row r="70" spans="2:53" ht="18" customHeight="1">
      <c r="B70" s="22"/>
      <c r="C70" s="33"/>
      <c r="D70" s="33"/>
      <c r="E70" s="33"/>
      <c r="F70" s="33"/>
      <c r="G70" s="33"/>
      <c r="H70" s="57" t="str">
        <f>IF(ISBLANK(B70),"","×")</f>
        <v/>
      </c>
      <c r="I70" s="67"/>
      <c r="J70" s="67"/>
      <c r="K70" s="67"/>
      <c r="L70" s="57" t="str">
        <f>IF(ISBLANK(I70),"","=")</f>
        <v/>
      </c>
      <c r="M70" s="81">
        <f>B70*I70</f>
        <v>0</v>
      </c>
      <c r="N70" s="85"/>
      <c r="O70" s="85"/>
      <c r="P70" s="85"/>
      <c r="Q70" s="85"/>
      <c r="R70" s="85"/>
      <c r="S70" s="121"/>
      <c r="T70" s="129"/>
      <c r="U70" s="129"/>
      <c r="V70" s="129"/>
      <c r="W70" s="129"/>
      <c r="X70" s="129"/>
      <c r="Y70" s="129"/>
      <c r="Z70" s="146"/>
    </row>
    <row r="71" spans="2:53" ht="18" customHeight="1">
      <c r="M71" s="78" t="s">
        <v>150</v>
      </c>
      <c r="N71" s="78"/>
      <c r="O71" s="78"/>
      <c r="P71" s="101">
        <f>SUM(M66:S70)</f>
        <v>0</v>
      </c>
      <c r="Q71" s="4"/>
      <c r="R71" s="4"/>
      <c r="S71" s="4"/>
      <c r="T71" s="4"/>
      <c r="U71" s="4"/>
      <c r="V71" s="4"/>
      <c r="W71" s="4"/>
      <c r="X71" s="4"/>
      <c r="Y71" s="4"/>
      <c r="Z71" s="4"/>
    </row>
    <row r="72" spans="2:53" ht="18" customHeight="1">
      <c r="B72" t="s">
        <v>189</v>
      </c>
      <c r="AA72" s="157" t="s">
        <v>125</v>
      </c>
      <c r="AB72" s="157"/>
      <c r="AC72" s="157"/>
      <c r="AD72" s="157"/>
      <c r="AE72" s="157"/>
      <c r="AF72" s="157"/>
      <c r="AG72" s="157"/>
      <c r="AH72" s="157"/>
      <c r="AI72" s="157"/>
      <c r="AJ72" s="157"/>
      <c r="AK72" s="157"/>
      <c r="AL72" s="157"/>
      <c r="AM72" s="157"/>
      <c r="AN72" s="12"/>
      <c r="AO72" s="12"/>
      <c r="AP72" s="12"/>
      <c r="AQ72" s="12"/>
      <c r="AR72" s="12"/>
      <c r="AS72" s="12"/>
      <c r="AT72" s="12"/>
      <c r="AU72" s="12"/>
      <c r="AV72" s="12"/>
      <c r="AW72" s="12"/>
      <c r="AX72" s="12"/>
      <c r="AY72" s="12"/>
      <c r="AZ72" s="12"/>
      <c r="BA72" s="12"/>
    </row>
    <row r="73" spans="2:53" ht="18" customHeight="1">
      <c r="B73" t="s">
        <v>69</v>
      </c>
      <c r="AA73" s="157" t="s">
        <v>201</v>
      </c>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row>
    <row r="74" spans="2:53" ht="18" customHeight="1">
      <c r="B74" s="26" t="s">
        <v>36</v>
      </c>
      <c r="C74" s="37"/>
      <c r="D74" s="37"/>
      <c r="E74" s="37"/>
      <c r="F74" s="37"/>
      <c r="G74" s="37"/>
      <c r="H74" s="62"/>
      <c r="I74" s="37" t="s">
        <v>153</v>
      </c>
      <c r="J74" s="37"/>
      <c r="K74" s="37"/>
      <c r="L74" s="62"/>
      <c r="M74" s="37" t="s">
        <v>117</v>
      </c>
      <c r="N74" s="37"/>
      <c r="O74" s="37"/>
      <c r="P74" s="37"/>
      <c r="Q74" s="37"/>
      <c r="R74" s="37"/>
      <c r="S74" s="122"/>
      <c r="T74" s="37" t="s">
        <v>68</v>
      </c>
      <c r="U74" s="37"/>
      <c r="V74" s="37"/>
      <c r="W74" s="37"/>
      <c r="X74" s="37"/>
      <c r="Y74" s="37"/>
      <c r="Z74" s="87"/>
      <c r="AA74" s="44"/>
      <c r="AB74" s="44"/>
      <c r="AC74" s="44"/>
      <c r="AD74" s="44"/>
      <c r="AE74" s="44"/>
      <c r="AF74" s="44"/>
      <c r="AG74" s="44"/>
      <c r="AH74" s="44"/>
      <c r="AI74" s="44"/>
      <c r="AJ74" s="44"/>
      <c r="AK74" s="44"/>
      <c r="AL74" s="44"/>
      <c r="AM74" s="44"/>
      <c r="AN74" s="44"/>
      <c r="AO74" s="44"/>
      <c r="AP74" s="44"/>
      <c r="AQ74" s="44"/>
      <c r="AR74" s="44"/>
      <c r="AS74" s="44"/>
      <c r="AT74" s="44"/>
      <c r="AU74" s="44"/>
    </row>
    <row r="75" spans="2:53" ht="18" customHeight="1">
      <c r="B75" s="21"/>
      <c r="C75" s="32"/>
      <c r="D75" s="32"/>
      <c r="E75" s="32"/>
      <c r="F75" s="32"/>
      <c r="G75" s="32"/>
      <c r="H75" s="3" t="str">
        <f>IF(ISBLANK(B75),"","×　　1名　　=")</f>
        <v/>
      </c>
      <c r="I75" s="3"/>
      <c r="J75" s="3"/>
      <c r="K75" s="3"/>
      <c r="L75" s="3"/>
      <c r="M75" s="76">
        <f>B75</f>
        <v>0</v>
      </c>
      <c r="N75" s="3"/>
      <c r="O75" s="3"/>
      <c r="P75" s="3"/>
      <c r="Q75" s="3"/>
      <c r="R75" s="3"/>
      <c r="S75" s="113"/>
      <c r="T75" s="130"/>
      <c r="U75" s="130"/>
      <c r="V75" s="130"/>
      <c r="W75" s="130"/>
      <c r="X75" s="130"/>
      <c r="Y75" s="130"/>
      <c r="Z75" s="147"/>
    </row>
    <row r="76" spans="2:53" ht="18" customHeight="1">
      <c r="B76" s="21"/>
      <c r="C76" s="32"/>
      <c r="D76" s="32"/>
      <c r="E76" s="32"/>
      <c r="F76" s="32"/>
      <c r="G76" s="32"/>
      <c r="H76" s="3" t="str">
        <f>IF(ISBLANK(B76),"","×　　1名　　=")</f>
        <v/>
      </c>
      <c r="I76" s="3"/>
      <c r="J76" s="3"/>
      <c r="K76" s="3"/>
      <c r="L76" s="3"/>
      <c r="M76" s="76">
        <f>B76</f>
        <v>0</v>
      </c>
      <c r="N76" s="3"/>
      <c r="O76" s="3"/>
      <c r="P76" s="3"/>
      <c r="Q76" s="3"/>
      <c r="R76" s="3"/>
      <c r="S76" s="113"/>
      <c r="T76" s="43"/>
      <c r="U76" s="43"/>
      <c r="V76" s="43"/>
      <c r="W76" s="43"/>
      <c r="X76" s="43"/>
      <c r="Y76" s="43"/>
      <c r="Z76" s="145"/>
    </row>
    <row r="77" spans="2:53" ht="18" customHeight="1">
      <c r="B77" s="22"/>
      <c r="C77" s="33"/>
      <c r="D77" s="33"/>
      <c r="E77" s="33"/>
      <c r="F77" s="33"/>
      <c r="G77" s="33"/>
      <c r="H77" s="63" t="str">
        <f>IF(ISBLANK(B77),"","×　　1名　　=")</f>
        <v/>
      </c>
      <c r="I77" s="63"/>
      <c r="J77" s="63"/>
      <c r="K77" s="63"/>
      <c r="L77" s="63"/>
      <c r="M77" s="77">
        <f>B77</f>
        <v>0</v>
      </c>
      <c r="N77" s="57"/>
      <c r="O77" s="57"/>
      <c r="P77" s="57"/>
      <c r="Q77" s="57"/>
      <c r="R77" s="57"/>
      <c r="S77" s="114"/>
      <c r="T77" s="129"/>
      <c r="U77" s="129"/>
      <c r="V77" s="129"/>
      <c r="W77" s="129"/>
      <c r="X77" s="129"/>
      <c r="Y77" s="129"/>
      <c r="Z77" s="146"/>
    </row>
    <row r="78" spans="2:53" ht="18" customHeight="1">
      <c r="M78" s="78" t="s">
        <v>55</v>
      </c>
      <c r="N78" s="78"/>
      <c r="O78" s="78"/>
      <c r="P78" s="97">
        <f>SUM(M75:S77)</f>
        <v>0</v>
      </c>
      <c r="Q78" s="109"/>
      <c r="R78" s="109"/>
      <c r="S78" s="109"/>
      <c r="T78" s="109"/>
      <c r="U78" s="109"/>
      <c r="V78" s="109"/>
      <c r="W78" s="109"/>
      <c r="X78" s="109"/>
      <c r="Y78" s="109"/>
      <c r="Z78" s="109"/>
    </row>
    <row r="79" spans="2:53" ht="18" customHeight="1">
      <c r="B79" t="s">
        <v>199</v>
      </c>
    </row>
    <row r="80" spans="2:53" ht="18" customHeight="1">
      <c r="B80" s="27" t="s">
        <v>39</v>
      </c>
      <c r="C80" s="38"/>
      <c r="D80" s="38"/>
      <c r="E80" s="38"/>
      <c r="F80" s="38"/>
      <c r="G80" s="38"/>
      <c r="H80" s="62"/>
      <c r="I80" s="37" t="s">
        <v>153</v>
      </c>
      <c r="J80" s="37"/>
      <c r="K80" s="62"/>
      <c r="L80" s="37" t="s">
        <v>154</v>
      </c>
      <c r="M80" s="37"/>
      <c r="N80" s="62"/>
      <c r="O80" s="37" t="s">
        <v>117</v>
      </c>
      <c r="P80" s="37"/>
      <c r="Q80" s="37"/>
      <c r="R80" s="37"/>
      <c r="S80" s="122"/>
      <c r="T80" s="37" t="s">
        <v>68</v>
      </c>
      <c r="U80" s="37"/>
      <c r="V80" s="37"/>
      <c r="W80" s="37"/>
      <c r="X80" s="37"/>
      <c r="Y80" s="37"/>
      <c r="Z80" s="148"/>
    </row>
    <row r="81" spans="2:27" ht="18" customHeight="1">
      <c r="B81" s="21"/>
      <c r="C81" s="32"/>
      <c r="D81" s="32"/>
      <c r="E81" s="32"/>
      <c r="F81" s="32"/>
      <c r="G81" s="32"/>
      <c r="H81" s="3" t="str">
        <f>IF(ISBLANK(B81),"","×　1名　×")</f>
        <v/>
      </c>
      <c r="I81" s="69"/>
      <c r="J81" s="69"/>
      <c r="K81" s="69"/>
      <c r="L81" s="66"/>
      <c r="M81" s="66"/>
      <c r="N81" s="3" t="str">
        <f>IF(ISBLANK(L81),"","=")</f>
        <v/>
      </c>
      <c r="O81" s="76">
        <f>B81*L81</f>
        <v>0</v>
      </c>
      <c r="P81" s="76"/>
      <c r="Q81" s="76"/>
      <c r="R81" s="76"/>
      <c r="S81" s="123"/>
      <c r="T81" s="130"/>
      <c r="U81" s="130"/>
      <c r="V81" s="130"/>
      <c r="W81" s="130"/>
      <c r="X81" s="130"/>
      <c r="Y81" s="130"/>
      <c r="Z81" s="149"/>
    </row>
    <row r="82" spans="2:27" ht="18" customHeight="1">
      <c r="B82" s="21"/>
      <c r="C82" s="32"/>
      <c r="D82" s="32"/>
      <c r="E82" s="32"/>
      <c r="F82" s="32"/>
      <c r="G82" s="32"/>
      <c r="H82" s="3" t="str">
        <f>IF(ISBLANK(B82),"","×　1名　×")</f>
        <v/>
      </c>
      <c r="I82" s="69"/>
      <c r="J82" s="69"/>
      <c r="K82" s="69"/>
      <c r="L82" s="66"/>
      <c r="M82" s="66"/>
      <c r="O82" s="76">
        <f>B82*L82</f>
        <v>0</v>
      </c>
      <c r="P82" s="76"/>
      <c r="Q82" s="76"/>
      <c r="R82" s="76"/>
      <c r="S82" s="123"/>
      <c r="T82" s="43"/>
      <c r="U82" s="43"/>
      <c r="V82" s="43"/>
      <c r="W82" s="43"/>
      <c r="X82" s="43"/>
      <c r="Y82" s="43"/>
      <c r="Z82" s="150"/>
    </row>
    <row r="83" spans="2:27" ht="18" customHeight="1">
      <c r="B83" s="22"/>
      <c r="C83" s="33"/>
      <c r="D83" s="33"/>
      <c r="E83" s="33"/>
      <c r="F83" s="33"/>
      <c r="G83" s="33"/>
      <c r="H83" s="63" t="str">
        <f>IF(ISBLANK(B83),"","×　1名　×")</f>
        <v/>
      </c>
      <c r="I83" s="63"/>
      <c r="J83" s="63"/>
      <c r="K83" s="63"/>
      <c r="L83" s="74"/>
      <c r="M83" s="74"/>
      <c r="N83" s="86"/>
      <c r="O83" s="91">
        <f>B83*L83</f>
        <v>0</v>
      </c>
      <c r="P83" s="91"/>
      <c r="Q83" s="91"/>
      <c r="R83" s="91"/>
      <c r="S83" s="124"/>
      <c r="T83" s="131"/>
      <c r="U83" s="131"/>
      <c r="V83" s="131"/>
      <c r="W83" s="131"/>
      <c r="X83" s="131"/>
      <c r="Y83" s="131"/>
      <c r="Z83" s="151"/>
    </row>
    <row r="84" spans="2:27" ht="18" customHeight="1">
      <c r="M84" s="82" t="s">
        <v>152</v>
      </c>
      <c r="N84" s="82"/>
      <c r="O84" s="82"/>
      <c r="P84" s="97">
        <f>SUM(O81:S83)</f>
        <v>0</v>
      </c>
      <c r="Q84" s="109"/>
      <c r="R84" s="109"/>
      <c r="S84" s="109"/>
      <c r="T84" s="109"/>
      <c r="U84" s="109"/>
      <c r="V84" s="109"/>
      <c r="W84" s="109"/>
      <c r="X84" s="109"/>
      <c r="Y84" s="109"/>
      <c r="Z84" s="109"/>
    </row>
    <row r="85" spans="2:27" ht="18" customHeight="1">
      <c r="M85" s="39" t="s">
        <v>118</v>
      </c>
      <c r="T85" s="97">
        <f>P54+P63+P71+P78+P84</f>
        <v>0</v>
      </c>
      <c r="U85" s="109"/>
      <c r="V85" s="109"/>
      <c r="W85" s="109"/>
      <c r="X85" s="109"/>
      <c r="Y85" s="109"/>
      <c r="Z85" s="109"/>
    </row>
    <row r="86" spans="2:27" ht="18" customHeight="1"/>
    <row r="87" spans="2:27" ht="18" customHeight="1">
      <c r="B87" t="s">
        <v>67</v>
      </c>
      <c r="J87" t="s">
        <v>2</v>
      </c>
      <c r="AA87" s="153" t="s">
        <v>38</v>
      </c>
    </row>
    <row r="88" spans="2:27" ht="18" customHeight="1">
      <c r="M88" s="39" t="s">
        <v>119</v>
      </c>
      <c r="P88" s="102"/>
      <c r="Q88" s="102"/>
      <c r="R88" s="102"/>
      <c r="S88" s="102"/>
      <c r="T88" s="102"/>
      <c r="U88" s="102"/>
      <c r="V88" s="102"/>
      <c r="W88" s="102"/>
      <c r="X88" s="102"/>
      <c r="Y88" s="102"/>
      <c r="Z88" s="102"/>
    </row>
    <row r="89" spans="2:27" ht="18" customHeight="1">
      <c r="B89" t="s">
        <v>66</v>
      </c>
    </row>
    <row r="90" spans="2:27" ht="18" customHeight="1"/>
    <row r="91" spans="2:27" ht="18" customHeight="1">
      <c r="C91" s="39" t="s">
        <v>155</v>
      </c>
      <c r="F91" s="53">
        <f>T85-P88</f>
        <v>0</v>
      </c>
      <c r="G91" s="53"/>
      <c r="H91" s="53"/>
      <c r="I91" s="53"/>
      <c r="J91" s="53"/>
      <c r="K91" s="53"/>
      <c r="L91" s="53"/>
      <c r="M91" s="53"/>
      <c r="N91" t="s">
        <v>9</v>
      </c>
      <c r="O91" t="s">
        <v>121</v>
      </c>
      <c r="P91" s="103" t="s">
        <v>114</v>
      </c>
      <c r="R91" s="110">
        <f>ROUNDDOWN(F91/2,-2)</f>
        <v>0</v>
      </c>
      <c r="S91" s="110"/>
      <c r="T91" s="110"/>
      <c r="U91" s="110"/>
      <c r="V91" s="110"/>
      <c r="W91" s="110"/>
      <c r="X91" s="110"/>
      <c r="Y91" s="110"/>
      <c r="Z91" s="3" t="s">
        <v>9</v>
      </c>
    </row>
    <row r="92" spans="2:27" ht="18" customHeight="1">
      <c r="U92" t="s">
        <v>124</v>
      </c>
    </row>
    <row r="93" spans="2:27" ht="18" customHeight="1"/>
    <row r="94" spans="2:27" ht="18" customHeight="1"/>
    <row r="95" spans="2:27" ht="18" customHeight="1"/>
    <row r="96" spans="2:27"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sheetData>
  <sheetProtection password="B984" sheet="1" objects="1" scenarios="1" selectLockedCells="1"/>
  <mergeCells count="190">
    <mergeCell ref="B2:Z2"/>
    <mergeCell ref="U3:Z3"/>
    <mergeCell ref="K5:W5"/>
    <mergeCell ref="K6:W6"/>
    <mergeCell ref="K7:W7"/>
    <mergeCell ref="F9:W9"/>
    <mergeCell ref="F11:W11"/>
    <mergeCell ref="F13:J13"/>
    <mergeCell ref="L13:P13"/>
    <mergeCell ref="X20:Y20"/>
    <mergeCell ref="M21:W21"/>
    <mergeCell ref="B26:E26"/>
    <mergeCell ref="F26:O26"/>
    <mergeCell ref="P26:Z26"/>
    <mergeCell ref="B27:E27"/>
    <mergeCell ref="F27:O27"/>
    <mergeCell ref="P27:Z27"/>
    <mergeCell ref="B28:E28"/>
    <mergeCell ref="F28:O28"/>
    <mergeCell ref="P28:Z28"/>
    <mergeCell ref="B29:E29"/>
    <mergeCell ref="F29:O29"/>
    <mergeCell ref="P29:Z29"/>
    <mergeCell ref="B30:E30"/>
    <mergeCell ref="F30:O30"/>
    <mergeCell ref="P30:Z30"/>
    <mergeCell ref="B33:E33"/>
    <mergeCell ref="F33:O33"/>
    <mergeCell ref="P33:Z33"/>
    <mergeCell ref="B34:E34"/>
    <mergeCell ref="F34:O34"/>
    <mergeCell ref="P34:Z34"/>
    <mergeCell ref="B35:E35"/>
    <mergeCell ref="F35:O35"/>
    <mergeCell ref="P35:Z35"/>
    <mergeCell ref="B36:E36"/>
    <mergeCell ref="F36:O36"/>
    <mergeCell ref="P36:Z36"/>
    <mergeCell ref="B37:E37"/>
    <mergeCell ref="F37:O37"/>
    <mergeCell ref="P37:Z37"/>
    <mergeCell ref="B42:Z42"/>
    <mergeCell ref="B47:G47"/>
    <mergeCell ref="I47:K47"/>
    <mergeCell ref="M47:S47"/>
    <mergeCell ref="T47:Z47"/>
    <mergeCell ref="B48:G48"/>
    <mergeCell ref="I48:K48"/>
    <mergeCell ref="M48:S48"/>
    <mergeCell ref="T48:Z48"/>
    <mergeCell ref="B49:G49"/>
    <mergeCell ref="I49:K49"/>
    <mergeCell ref="M49:S49"/>
    <mergeCell ref="T49:Z49"/>
    <mergeCell ref="AN49:AO49"/>
    <mergeCell ref="B50:G50"/>
    <mergeCell ref="I50:K50"/>
    <mergeCell ref="M50:S50"/>
    <mergeCell ref="T50:Z50"/>
    <mergeCell ref="AN50:AO50"/>
    <mergeCell ref="B51:G51"/>
    <mergeCell ref="I51:K51"/>
    <mergeCell ref="M51:S51"/>
    <mergeCell ref="T51:Z51"/>
    <mergeCell ref="AJ51:AO51"/>
    <mergeCell ref="B52:G52"/>
    <mergeCell ref="I52:K52"/>
    <mergeCell ref="M52:S52"/>
    <mergeCell ref="T52:Z52"/>
    <mergeCell ref="B53:G53"/>
    <mergeCell ref="I53:K53"/>
    <mergeCell ref="M53:S53"/>
    <mergeCell ref="T53:Z53"/>
    <mergeCell ref="M54:O54"/>
    <mergeCell ref="P54:Z54"/>
    <mergeCell ref="B56:G56"/>
    <mergeCell ref="I56:J56"/>
    <mergeCell ref="L56:M56"/>
    <mergeCell ref="O56:S56"/>
    <mergeCell ref="T56:Z56"/>
    <mergeCell ref="B57:G57"/>
    <mergeCell ref="I57:J57"/>
    <mergeCell ref="L57:M57"/>
    <mergeCell ref="O57:S57"/>
    <mergeCell ref="T57:Z57"/>
    <mergeCell ref="B58:G58"/>
    <mergeCell ref="I58:J58"/>
    <mergeCell ref="L58:M58"/>
    <mergeCell ref="O58:S58"/>
    <mergeCell ref="T58:Z58"/>
    <mergeCell ref="AN58:AO58"/>
    <mergeCell ref="B59:G59"/>
    <mergeCell ref="I59:J59"/>
    <mergeCell ref="L59:M59"/>
    <mergeCell ref="O59:S59"/>
    <mergeCell ref="T59:Z59"/>
    <mergeCell ref="AN59:AO59"/>
    <mergeCell ref="B60:G60"/>
    <mergeCell ref="I60:J60"/>
    <mergeCell ref="L60:M60"/>
    <mergeCell ref="O60:S60"/>
    <mergeCell ref="T60:Z60"/>
    <mergeCell ref="AN60:AO60"/>
    <mergeCell ref="B61:G61"/>
    <mergeCell ref="I61:J61"/>
    <mergeCell ref="L61:M61"/>
    <mergeCell ref="O61:S61"/>
    <mergeCell ref="T61:Z61"/>
    <mergeCell ref="AJ61:AO61"/>
    <mergeCell ref="B62:G62"/>
    <mergeCell ref="I62:J62"/>
    <mergeCell ref="L62:M62"/>
    <mergeCell ref="O62:S62"/>
    <mergeCell ref="T62:Z62"/>
    <mergeCell ref="AM62:AO62"/>
    <mergeCell ref="M63:O63"/>
    <mergeCell ref="P63:Z63"/>
    <mergeCell ref="AJ63:AK63"/>
    <mergeCell ref="B65:G65"/>
    <mergeCell ref="I65:K65"/>
    <mergeCell ref="M65:S65"/>
    <mergeCell ref="T65:Z65"/>
    <mergeCell ref="B66:G66"/>
    <mergeCell ref="I66:K66"/>
    <mergeCell ref="M66:S66"/>
    <mergeCell ref="T66:Z66"/>
    <mergeCell ref="B67:G67"/>
    <mergeCell ref="I67:K67"/>
    <mergeCell ref="M67:S67"/>
    <mergeCell ref="T67:Z67"/>
    <mergeCell ref="B68:G68"/>
    <mergeCell ref="I68:K68"/>
    <mergeCell ref="M68:S68"/>
    <mergeCell ref="T68:Z68"/>
    <mergeCell ref="B69:G69"/>
    <mergeCell ref="I69:K69"/>
    <mergeCell ref="M69:S69"/>
    <mergeCell ref="T69:Z69"/>
    <mergeCell ref="B70:G70"/>
    <mergeCell ref="I70:K70"/>
    <mergeCell ref="M70:S70"/>
    <mergeCell ref="T70:Z70"/>
    <mergeCell ref="M71:O71"/>
    <mergeCell ref="P71:Z71"/>
    <mergeCell ref="B74:G74"/>
    <mergeCell ref="I74:K74"/>
    <mergeCell ref="M74:S74"/>
    <mergeCell ref="T74:Z74"/>
    <mergeCell ref="B75:G75"/>
    <mergeCell ref="H75:L75"/>
    <mergeCell ref="M75:S75"/>
    <mergeCell ref="T75:Z75"/>
    <mergeCell ref="B76:G76"/>
    <mergeCell ref="H76:L76"/>
    <mergeCell ref="M76:S76"/>
    <mergeCell ref="T76:Z76"/>
    <mergeCell ref="B77:G77"/>
    <mergeCell ref="H77:L77"/>
    <mergeCell ref="M77:S77"/>
    <mergeCell ref="T77:Z77"/>
    <mergeCell ref="M78:O78"/>
    <mergeCell ref="P78:Z78"/>
    <mergeCell ref="B80:G80"/>
    <mergeCell ref="I80:J80"/>
    <mergeCell ref="L80:M80"/>
    <mergeCell ref="O80:S80"/>
    <mergeCell ref="T80:Z80"/>
    <mergeCell ref="B81:G81"/>
    <mergeCell ref="H81:K81"/>
    <mergeCell ref="L81:M81"/>
    <mergeCell ref="O81:S81"/>
    <mergeCell ref="T81:Z81"/>
    <mergeCell ref="B82:G82"/>
    <mergeCell ref="H82:K82"/>
    <mergeCell ref="L82:M82"/>
    <mergeCell ref="O82:S82"/>
    <mergeCell ref="T82:Z82"/>
    <mergeCell ref="B83:G83"/>
    <mergeCell ref="H83:K83"/>
    <mergeCell ref="L83:M83"/>
    <mergeCell ref="O83:S83"/>
    <mergeCell ref="T83:Z83"/>
    <mergeCell ref="M84:O84"/>
    <mergeCell ref="P84:Z84"/>
    <mergeCell ref="T85:Z85"/>
    <mergeCell ref="P88:Z88"/>
    <mergeCell ref="F91:M91"/>
    <mergeCell ref="R91:Y91"/>
    <mergeCell ref="AA7:AI8"/>
    <mergeCell ref="B16:Z19"/>
  </mergeCells>
  <phoneticPr fontId="1" type="Hiragana"/>
  <conditionalFormatting sqref="AA52">
    <cfRule type="notContainsBlanks" dxfId="126" priority="4">
      <formula>LEN(TRIM(AA52))&gt;0</formula>
    </cfRule>
  </conditionalFormatting>
  <conditionalFormatting sqref="AA52:AA53">
    <cfRule type="notContainsBlanks" dxfId="125" priority="3">
      <formula>LEN(TRIM(AA52))&gt;0</formula>
    </cfRule>
  </conditionalFormatting>
  <conditionalFormatting sqref="AQ60 AA61:AH62 AJ61 AM62 AP62:AQ62">
    <cfRule type="notContainsBlanks" dxfId="124" priority="8">
      <formula>LEN(TRIM(AA60))&gt;0</formula>
    </cfRule>
  </conditionalFormatting>
  <conditionalFormatting sqref="AN60">
    <cfRule type="notContainsBlanks" dxfId="123" priority="7">
      <formula>LEN(TRIM(AN60))&gt;0</formula>
    </cfRule>
  </conditionalFormatting>
  <conditionalFormatting sqref="AM62">
    <cfRule type="containsBlanks" dxfId="122" priority="6">
      <formula>LEN(TRIM(AM62))=0</formula>
    </cfRule>
    <cfRule type="cellIs" dxfId="121" priority="5" operator="equal">
      <formula>#DIV/0!</formula>
    </cfRule>
  </conditionalFormatting>
  <conditionalFormatting sqref="AA48:AR48 AA49:AN50 AP49:AR49 AP50 AR50 AB56:AF56 AL56 AN56:AR56">
    <cfRule type="notContainsBlanks" dxfId="120" priority="17">
      <formula>LEN(TRIM(AA48))&gt;0</formula>
    </cfRule>
  </conditionalFormatting>
  <conditionalFormatting sqref="AA48:AR48 AA49:AN50 AP49:AR49 AP50:AP51 AR50:AR51 AA51:AJ51 AB53:AR53 AA55:AR56">
    <cfRule type="notContainsBlanks" dxfId="119" priority="14">
      <formula>LEN(TRIM(AA48))&gt;0</formula>
    </cfRule>
  </conditionalFormatting>
  <conditionalFormatting sqref="AA57:AF57 AH57:AR57 AA58:AI59 AM58:AM59 AR58:AR60 AR62">
    <cfRule type="notContainsBlanks" dxfId="118" priority="11">
      <formula>LEN(TRIM(AA57))&gt;0</formula>
    </cfRule>
  </conditionalFormatting>
  <conditionalFormatting sqref="AN58:AN59 AP58:AP59">
    <cfRule type="notContainsBlanks" dxfId="117" priority="10">
      <formula>LEN(TRIM(AN58))&gt;0</formula>
    </cfRule>
  </conditionalFormatting>
  <conditionalFormatting sqref="AQ50">
    <cfRule type="notContainsBlanks" dxfId="116" priority="13">
      <formula>LEN(TRIM(AQ50))&gt;0</formula>
    </cfRule>
  </conditionalFormatting>
  <conditionalFormatting sqref="AQ50:AQ51">
    <cfRule type="notContainsBlanks" dxfId="115" priority="12">
      <formula>LEN(TRIM(AQ50))&gt;0</formula>
    </cfRule>
  </conditionalFormatting>
  <conditionalFormatting sqref="AS48:AS50 AS55">
    <cfRule type="notContainsBlanks" dxfId="114" priority="20">
      <formula>LEN(TRIM(AS48))&gt;0</formula>
    </cfRule>
  </conditionalFormatting>
  <conditionalFormatting sqref="AS48:AS51 AS54:AS55">
    <cfRule type="notContainsBlanks" dxfId="113" priority="19">
      <formula>LEN(TRIM(AS48))&gt;0</formula>
    </cfRule>
  </conditionalFormatting>
  <conditionalFormatting sqref="AS56:AS59 AS61:AS62">
    <cfRule type="notContainsBlanks" dxfId="112" priority="18">
      <formula>LEN(TRIM(AS56))&gt;0</formula>
    </cfRule>
  </conditionalFormatting>
  <conditionalFormatting sqref="AA51:AE51 AJ51">
    <cfRule type="notContainsBlanks" dxfId="111" priority="16">
      <formula>LEN(TRIM(AA51))&gt;0</formula>
    </cfRule>
  </conditionalFormatting>
  <conditionalFormatting sqref="AP51">
    <cfRule type="notContainsBlanks" dxfId="110" priority="15">
      <formula>LEN(TRIM(AP51))&gt;0</formula>
    </cfRule>
  </conditionalFormatting>
  <conditionalFormatting sqref="AJ51">
    <cfRule type="containsErrors" dxfId="109" priority="9">
      <formula>ISERROR(AJ51)</formula>
    </cfRule>
  </conditionalFormatting>
  <conditionalFormatting sqref="B21:G21 I21:K21">
    <cfRule type="notContainsBlanks" dxfId="108" priority="26">
      <formula>LEN(TRIM(B21))&gt;0</formula>
    </cfRule>
  </conditionalFormatting>
  <conditionalFormatting sqref="L21:M21">
    <cfRule type="notContainsBlanks" dxfId="107" priority="25">
      <formula>LEN(TRIM(L21))&gt;0</formula>
    </cfRule>
  </conditionalFormatting>
  <conditionalFormatting sqref="L3:U4 C3:K6 X4:Z6 V4:W4 AU48:AU49 AV48:AY51 AU51 AT48:AT51 AG44 AH44:AX46 AG46 AF44:AF46 H79:H84 J87 M88 M47 P54:P55 O56:O62 N64:O64 I56 P86:Z87 C86:I87 K86:N87 AY42:AY47 AH42:AX42 AA42:AF42 AB47:AX47 AA63:AA70 AB65:AY70 AT55:AX57 AY55:AY60 C43:Z44 B2:B6 G14 H14:I15 F9 F11 F13:F15 J14:K14 G31:Z32 G38:Z41 B22:C25 D23:D25 B8:E15 F26:F41 E22:Z25 B20:X20 U14:U15 P14:T14 Z20 V13:W15 F8:W8 X8:Z15 B27:B47 C38:E41 C31:E32 AZ56:AZ60 AZ74:AZ106 B1:AZ1 A1:A1048575 BA1:BF51 BG1:XFD1048575 BB53:BF1048575 BA55:BA60 BA74:BA1048575 AZ62:BA71 K13 P26 P33 L46:L47 C46:K46 M46:S46 M55:O55 C54:L55 T65:T70 T56:T62 Q55:Z55 AA45 AB45:AD46 U45:Z46 T45:T47 Q64:Z64 P63:P64 C45:S45 M63:M77 C63:G64 H63:H65 J63:K64 L71:L74 L63:L65 J71:K73 AA75:AU92 AV74:AY92 AA71:AY71 B140:Z1048575 AA110:AZ1048575 B110:Z123 T74:T77 Q72:Z73 N72:O73 P71:P73 H71:H74 C71:G73 B55:B77 I63:I74 L79:L84 M79:Z79 T80:T83 O80:O81 J79:K79 B79:B84 C84:G84 C79:G79 I84:K84 I79:I80 I47 L56 M89:O90 S92:Z92 S89:Z90 R89:R91 Q89:Q90 P88:P90 B88:F92 G92:Q92 G88:L90 M85 B87 N91:P91 N82:O83 M54 AB63:AH64 AI64:AX64 AY62:AY64 AT58:AW60 AP63:AS63 AT62:AW63 AM63">
    <cfRule type="notContainsBlanks" dxfId="106" priority="28">
      <formula>LEN(TRIM(A1))&gt;0</formula>
    </cfRule>
  </conditionalFormatting>
  <conditionalFormatting sqref="I57:J62">
    <cfRule type="notContainsBlanks" dxfId="105" priority="37">
      <formula>LEN(TRIM(I57))&gt;0</formula>
    </cfRule>
  </conditionalFormatting>
  <conditionalFormatting sqref="I49:I53">
    <cfRule type="notContainsBlanks" dxfId="104" priority="39">
      <formula>LEN(TRIM(I49))&gt;0</formula>
    </cfRule>
  </conditionalFormatting>
  <conditionalFormatting sqref="G15 K15:T15">
    <cfRule type="notContainsBlanks" dxfId="103" priority="42">
      <formula>LEN(TRIM(G15))&gt;0</formula>
    </cfRule>
  </conditionalFormatting>
  <conditionalFormatting sqref="L13">
    <cfRule type="notContainsBlanks" dxfId="102" priority="43">
      <formula>LEN(TRIM(L13))&gt;0</formula>
    </cfRule>
  </conditionalFormatting>
  <conditionalFormatting sqref="B16:Z19">
    <cfRule type="notContainsBlanks" dxfId="101" priority="41">
      <formula>LEN(TRIM(B16))&gt;0</formula>
    </cfRule>
  </conditionalFormatting>
  <conditionalFormatting sqref="AF12">
    <cfRule type="notContainsBlanks" dxfId="100" priority="40">
      <formula>LEN(TRIM(AF12))&gt;0</formula>
    </cfRule>
  </conditionalFormatting>
  <conditionalFormatting sqref="G49:G53 C49:F53 B48:B53">
    <cfRule type="notContainsBlanks" dxfId="99" priority="38">
      <formula>LEN(TRIM(B48))&gt;0</formula>
    </cfRule>
  </conditionalFormatting>
  <conditionalFormatting sqref="L57:M62">
    <cfRule type="notContainsBlanks" dxfId="98" priority="36">
      <formula>LEN(TRIM(L57))&gt;0</formula>
    </cfRule>
  </conditionalFormatting>
  <conditionalFormatting sqref="B57:G57">
    <cfRule type="cellIs" dxfId="97" priority="35" operator="greaterThan">
      <formula>9000</formula>
    </cfRule>
  </conditionalFormatting>
  <conditionalFormatting sqref="I66:K70">
    <cfRule type="notContainsBlanks" dxfId="96" priority="34">
      <formula>LEN(TRIM(I66))&gt;0</formula>
    </cfRule>
  </conditionalFormatting>
  <conditionalFormatting sqref="L81:M83">
    <cfRule type="notContainsBlanks" dxfId="95" priority="33">
      <formula>LEN(TRIM(L81))&gt;0</formula>
    </cfRule>
  </conditionalFormatting>
  <conditionalFormatting sqref="H57:H62">
    <cfRule type="notContainsBlanks" dxfId="94" priority="32">
      <formula>LEN(TRIM(H57))&gt;0</formula>
    </cfRule>
  </conditionalFormatting>
  <conditionalFormatting sqref="K57:K62">
    <cfRule type="notContainsBlanks" dxfId="93" priority="31">
      <formula>LEN(TRIM(K57))&gt;0</formula>
    </cfRule>
  </conditionalFormatting>
  <conditionalFormatting sqref="N57:N62">
    <cfRule type="notContainsBlanks" dxfId="92" priority="30">
      <formula>LEN(TRIM(N57))&gt;0</formula>
    </cfRule>
  </conditionalFormatting>
  <conditionalFormatting sqref="O57:S57">
    <cfRule type="notContainsBlanks" dxfId="91" priority="29">
      <formula>LEN(TRIM(O57))&gt;0</formula>
    </cfRule>
  </conditionalFormatting>
  <conditionalFormatting sqref="T48:Z53">
    <cfRule type="notContainsBlanks" dxfId="90" priority="27">
      <formula>LEN(TRIM(T48))&gt;0</formula>
    </cfRule>
  </conditionalFormatting>
  <conditionalFormatting sqref="AT52:AY52 BF52">
    <cfRule type="notContainsBlanks" dxfId="89" priority="24">
      <formula>LEN(TRIM(AT52))&gt;0</formula>
    </cfRule>
  </conditionalFormatting>
  <conditionalFormatting sqref="I48:K53">
    <cfRule type="notContainsBlanks" dxfId="88" priority="23">
      <formula>LEN(TRIM(I48))&gt;0</formula>
    </cfRule>
  </conditionalFormatting>
  <conditionalFormatting sqref="I48:K48">
    <cfRule type="notContainsBlanks" dxfId="87" priority="22">
      <formula>LEN(TRIM(I48))&gt;0</formula>
    </cfRule>
  </conditionalFormatting>
  <conditionalFormatting sqref="V1:W2 V4:W4 L1:U4 L6:W6 B1:K6 AA3:AA6 AA72 AY62:BA71 AV74:BA1048576 AI64:AX71 AA63:AH71 AA75:AU1048576 N8:W20 X8:Z1048576 X1:Z2 X4:Z6 N22:W1048576 A1:A1048576 B8:M1048576 AA47 AB45:AE47 AA45 AB9:AB43 AC1:AE6 AC9:AE43 AB1:AB6 BB1:XFD1048576 AA9:AA26 AA1 AA28:AA42 AF1:AF6 AF9:AF47 AG46:AG47 AT1:AT57 AH1:AM6 AN1:AS47 AH9:AM47 AU51:AU57 AV1:AX57 AY1:BA60 AU1:AU49 AG1:AG6 AG9:AG44 AP63:AS63 AT62:AW63 AT58:AW60 AL63:AM63">
    <cfRule type="notContainsBlanks" dxfId="86" priority="21">
      <formula>LEN(TRIM(A1))&gt;0</formula>
    </cfRule>
  </conditionalFormatting>
  <conditionalFormatting sqref="K7:W7">
    <cfRule type="notContainsBlanks" dxfId="85" priority="2">
      <formula>LEN(TRIM(K7))&gt;0</formula>
    </cfRule>
  </conditionalFormatting>
  <conditionalFormatting sqref="AA7">
    <cfRule type="notContainsBlanks" dxfId="84" priority="1">
      <formula>LEN(TRIM(AA7))&gt;0</formula>
    </cfRule>
  </conditionalFormatting>
  <printOptions horizontalCentered="1" verticalCentered="1"/>
  <pageMargins left="0.7" right="0.7" top="0.75" bottom="0.75" header="0.3" footer="0.3"/>
  <pageSetup paperSize="9" scale="80" fitToWidth="1" fitToHeight="1" orientation="portrait" usePrinterDefaults="1" r:id="rId1"/>
  <rowBreaks count="1" manualBreakCount="1">
    <brk id="41" min="1" max="53" man="1"/>
  </rowBreaks>
  <colBreaks count="1" manualBreakCount="1">
    <brk id="26" min="1" max="91"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D4F3B5"/>
  </sheetPr>
  <dimension ref="B2:AN40"/>
  <sheetViews>
    <sheetView showZeros="0" topLeftCell="A22" zoomScaleSheetLayoutView="80" workbookViewId="0">
      <selection activeCell="B4" sqref="B4:N4"/>
    </sheetView>
  </sheetViews>
  <sheetFormatPr defaultRowHeight="14.25"/>
  <cols>
    <col min="1" max="1" width="5.83203125" style="164" customWidth="1"/>
    <col min="2" max="2" width="8.25" style="164" customWidth="1"/>
    <col min="3" max="3" width="7.83203125" style="164" customWidth="1"/>
    <col min="4" max="4" width="11.1640625" style="164" customWidth="1"/>
    <col min="5" max="5" width="3" style="164" customWidth="1"/>
    <col min="6" max="6" width="6.58203125" style="164" customWidth="1"/>
    <col min="7" max="7" width="7.6640625" style="164" customWidth="1"/>
    <col min="8" max="8" width="14.75" style="164" customWidth="1"/>
    <col min="9" max="9" width="10.58203125" style="164" customWidth="1"/>
    <col min="10" max="10" width="4.4140625" style="164" customWidth="1"/>
    <col min="11" max="11" width="2.33203125" style="164" customWidth="1"/>
    <col min="12" max="12" width="2.5" style="164" customWidth="1"/>
    <col min="13" max="13" width="2.6640625" style="164" customWidth="1"/>
    <col min="14" max="14" width="2.25" style="164" customWidth="1"/>
    <col min="15" max="15" width="3.83203125" style="164" customWidth="1"/>
    <col min="16" max="16384" width="8.6640625" style="164" customWidth="1"/>
  </cols>
  <sheetData>
    <row r="1" spans="2:16" ht="25" customHeight="1"/>
    <row r="2" spans="2:16" ht="25" customHeight="1">
      <c r="B2" s="165" t="s">
        <v>34</v>
      </c>
      <c r="C2" s="165"/>
      <c r="D2" s="165"/>
      <c r="E2" s="165"/>
      <c r="F2" s="165"/>
      <c r="G2" s="165"/>
      <c r="H2" s="165"/>
      <c r="I2" s="165"/>
      <c r="J2" s="165"/>
      <c r="K2" s="165"/>
      <c r="L2" s="165"/>
      <c r="M2" s="165"/>
      <c r="N2" s="165"/>
    </row>
    <row r="3" spans="2:16" ht="25" customHeight="1">
      <c r="P3" s="185" t="s">
        <v>180</v>
      </c>
    </row>
    <row r="4" spans="2:16" ht="25" customHeight="1">
      <c r="B4" s="166" t="s">
        <v>49</v>
      </c>
      <c r="C4" s="166"/>
      <c r="D4" s="166"/>
      <c r="E4" s="166"/>
      <c r="F4" s="166"/>
      <c r="G4" s="166"/>
      <c r="H4" s="166"/>
      <c r="I4" s="166"/>
      <c r="J4" s="166"/>
      <c r="K4" s="166"/>
      <c r="L4" s="166"/>
      <c r="M4" s="166"/>
      <c r="N4" s="166"/>
      <c r="P4" s="185" t="s">
        <v>195</v>
      </c>
    </row>
    <row r="5" spans="2:16" ht="25" customHeight="1"/>
    <row r="6" spans="2:16" ht="25" customHeight="1">
      <c r="H6" s="175"/>
      <c r="I6" s="179">
        <f>'大会内訳・経費算定書（変更）'!U4</f>
        <v>0</v>
      </c>
      <c r="J6" s="179"/>
      <c r="K6" s="179"/>
      <c r="L6" s="179"/>
      <c r="M6" s="179"/>
      <c r="N6" s="179"/>
      <c r="O6" s="183"/>
    </row>
    <row r="7" spans="2:16" ht="25" customHeight="1"/>
    <row r="8" spans="2:16" ht="25" customHeight="1">
      <c r="B8" s="167" t="s">
        <v>16</v>
      </c>
      <c r="C8" s="167"/>
      <c r="D8" s="167"/>
      <c r="E8" s="167"/>
      <c r="F8" s="167"/>
      <c r="G8" s="167"/>
    </row>
    <row r="9" spans="2:16" ht="25" customHeight="1">
      <c r="B9" s="168"/>
      <c r="C9" s="168"/>
      <c r="D9" s="168"/>
      <c r="E9" s="168"/>
      <c r="F9" s="168"/>
      <c r="G9" s="168"/>
    </row>
    <row r="10" spans="2:16" ht="25" customHeight="1">
      <c r="E10" s="164" t="s">
        <v>22</v>
      </c>
    </row>
    <row r="11" spans="2:16" ht="25" customHeight="1">
      <c r="E11" s="164" t="s">
        <v>25</v>
      </c>
      <c r="H11" s="173">
        <f>'大会内訳・経費算定書'!K5</f>
        <v>0</v>
      </c>
      <c r="I11" s="180"/>
      <c r="J11" s="180"/>
      <c r="K11" s="180"/>
      <c r="L11" s="180"/>
      <c r="M11" s="180"/>
      <c r="N11" s="180"/>
    </row>
    <row r="12" spans="2:16" ht="25" customHeight="1">
      <c r="E12" s="164" t="s">
        <v>13</v>
      </c>
      <c r="I12" s="173">
        <f>'大会内訳・経費算定書'!K6</f>
        <v>0</v>
      </c>
      <c r="J12" s="180"/>
      <c r="K12" s="180"/>
      <c r="L12" s="180"/>
      <c r="M12" s="180"/>
      <c r="N12" s="180"/>
    </row>
    <row r="13" spans="2:16" ht="25" customHeight="1"/>
    <row r="14" spans="2:16" ht="25" customHeight="1"/>
    <row r="15" spans="2:16" ht="25" customHeight="1">
      <c r="B15" s="169">
        <f>'大会内訳・経費算定書（変更）'!F9</f>
        <v>0</v>
      </c>
      <c r="C15" s="173"/>
      <c r="D15" s="171" t="s">
        <v>35</v>
      </c>
      <c r="E15" s="171"/>
      <c r="F15" s="175"/>
      <c r="G15" s="176">
        <f>'大会内訳・経費算定書（変更）'!R9</f>
        <v>0</v>
      </c>
      <c r="H15" s="165" t="s">
        <v>17</v>
      </c>
      <c r="I15" s="165"/>
      <c r="J15" s="165"/>
      <c r="K15" s="165"/>
      <c r="L15" s="165"/>
      <c r="M15" s="165"/>
    </row>
    <row r="16" spans="2:16" ht="25" customHeight="1">
      <c r="B16" s="171" t="s">
        <v>51</v>
      </c>
      <c r="C16" s="171"/>
      <c r="D16" s="171"/>
      <c r="E16" s="171"/>
      <c r="F16" s="171"/>
      <c r="G16" s="171"/>
      <c r="H16" s="171"/>
      <c r="I16" s="171"/>
      <c r="J16" s="171"/>
      <c r="K16" s="171"/>
      <c r="L16" s="171"/>
      <c r="M16" s="171"/>
      <c r="N16" s="171"/>
    </row>
    <row r="17" spans="2:14" ht="25" customHeight="1">
      <c r="B17" s="170" t="s">
        <v>53</v>
      </c>
      <c r="C17" s="170"/>
      <c r="D17" s="170"/>
      <c r="E17" s="170"/>
      <c r="F17" s="170"/>
      <c r="G17" s="170"/>
      <c r="H17" s="170"/>
      <c r="I17" s="170"/>
      <c r="J17" s="170"/>
      <c r="K17" s="170"/>
      <c r="L17" s="170"/>
      <c r="M17" s="170"/>
      <c r="N17" s="170"/>
    </row>
    <row r="18" spans="2:14" ht="25" customHeight="1"/>
    <row r="19" spans="2:14" ht="25" customHeight="1">
      <c r="B19" s="164" t="s">
        <v>26</v>
      </c>
      <c r="D19" s="174">
        <f>'大会内訳・経費算定書（変更）'!F25</f>
        <v>0</v>
      </c>
      <c r="E19" s="174"/>
      <c r="F19" s="174"/>
      <c r="G19" s="174"/>
      <c r="H19" s="174"/>
      <c r="I19" s="174"/>
      <c r="J19" s="174"/>
      <c r="K19" s="174"/>
      <c r="L19" s="184"/>
      <c r="M19" s="175"/>
    </row>
    <row r="20" spans="2:14" ht="25" customHeight="1"/>
    <row r="21" spans="2:14" ht="25" customHeight="1">
      <c r="B21" s="164" t="s">
        <v>106</v>
      </c>
      <c r="E21" s="175" t="s">
        <v>59</v>
      </c>
      <c r="G21" s="177">
        <f>'大会内訳・経費算定書'!R91</f>
        <v>0</v>
      </c>
      <c r="H21" s="178"/>
      <c r="I21" s="175" t="s">
        <v>9</v>
      </c>
    </row>
    <row r="22" spans="2:14" ht="25" customHeight="1">
      <c r="E22" s="175" t="s">
        <v>30</v>
      </c>
      <c r="G22" s="177">
        <f>'大会内訳・経費算定書（変更）'!R91</f>
        <v>0</v>
      </c>
      <c r="H22" s="178"/>
      <c r="I22" s="175" t="s">
        <v>9</v>
      </c>
    </row>
    <row r="23" spans="2:14" ht="25" customHeight="1">
      <c r="E23" s="175" t="s">
        <v>18</v>
      </c>
      <c r="G23" s="177">
        <f>G22-G21</f>
        <v>0</v>
      </c>
      <c r="H23" s="178"/>
      <c r="I23" s="175" t="s">
        <v>9</v>
      </c>
    </row>
    <row r="24" spans="2:14" ht="25" customHeight="1"/>
    <row r="25" spans="2:14" ht="25" customHeight="1">
      <c r="B25" s="164" t="s">
        <v>107</v>
      </c>
      <c r="E25" s="175" t="s">
        <v>46</v>
      </c>
      <c r="F25" s="164" t="s">
        <v>102</v>
      </c>
      <c r="G25" s="164" t="s">
        <v>37</v>
      </c>
      <c r="H25" s="175" t="s">
        <v>54</v>
      </c>
      <c r="I25" s="181">
        <f>'大会内訳・経費算定書'!F34/2</f>
        <v>0</v>
      </c>
      <c r="J25" s="183" t="s">
        <v>74</v>
      </c>
      <c r="K25" s="183"/>
      <c r="L25" s="183"/>
      <c r="M25" s="183"/>
    </row>
    <row r="26" spans="2:14" ht="25" customHeight="1">
      <c r="H26" s="175" t="s">
        <v>57</v>
      </c>
      <c r="I26" s="181">
        <f>'大会内訳・経費算定書（変更）'!F38/2</f>
        <v>0</v>
      </c>
      <c r="J26" s="175" t="s">
        <v>9</v>
      </c>
      <c r="K26" s="175"/>
      <c r="L26" s="175"/>
      <c r="M26" s="175"/>
    </row>
    <row r="27" spans="2:14" ht="25" customHeight="1">
      <c r="H27" s="175" t="s">
        <v>58</v>
      </c>
      <c r="I27" s="181">
        <f>I26-I25</f>
        <v>0</v>
      </c>
      <c r="J27" s="175" t="s">
        <v>9</v>
      </c>
      <c r="K27" s="175"/>
      <c r="L27" s="175"/>
      <c r="M27" s="175"/>
    </row>
    <row r="28" spans="2:14" ht="25" customHeight="1">
      <c r="E28" s="175" t="s">
        <v>46</v>
      </c>
      <c r="F28" s="164" t="s">
        <v>103</v>
      </c>
      <c r="G28" s="164" t="s">
        <v>37</v>
      </c>
      <c r="H28" s="175" t="s">
        <v>54</v>
      </c>
      <c r="I28" s="182">
        <f>'大会内訳・経費算定書'!F35/2</f>
        <v>0</v>
      </c>
      <c r="J28" s="183" t="s">
        <v>9</v>
      </c>
      <c r="K28" s="175"/>
      <c r="L28" s="175"/>
      <c r="M28" s="175"/>
    </row>
    <row r="29" spans="2:14" ht="25" customHeight="1">
      <c r="H29" s="175" t="s">
        <v>6</v>
      </c>
      <c r="I29" s="181">
        <f>'大会内訳・経費算定書（変更）'!F39/2</f>
        <v>0</v>
      </c>
      <c r="J29" s="175" t="s">
        <v>9</v>
      </c>
      <c r="K29" s="175"/>
      <c r="L29" s="175"/>
      <c r="M29" s="175"/>
    </row>
    <row r="30" spans="2:14" ht="25" customHeight="1">
      <c r="H30" s="175" t="s">
        <v>52</v>
      </c>
      <c r="I30" s="181">
        <f>I29-I28</f>
        <v>0</v>
      </c>
      <c r="J30" s="175" t="s">
        <v>9</v>
      </c>
      <c r="K30" s="175"/>
      <c r="L30" s="175"/>
      <c r="M30" s="175"/>
    </row>
    <row r="31" spans="2:14" ht="25" customHeight="1">
      <c r="E31" s="175" t="s">
        <v>46</v>
      </c>
      <c r="F31" s="164" t="s">
        <v>105</v>
      </c>
      <c r="G31" s="164" t="s">
        <v>37</v>
      </c>
      <c r="H31" s="175" t="s">
        <v>54</v>
      </c>
      <c r="I31" s="181">
        <f>'大会内訳・経費算定書'!F36/2</f>
        <v>0</v>
      </c>
      <c r="J31" s="183" t="s">
        <v>9</v>
      </c>
      <c r="K31" s="183"/>
      <c r="L31" s="183"/>
      <c r="M31" s="183"/>
    </row>
    <row r="32" spans="2:14" ht="25" customHeight="1">
      <c r="H32" s="175" t="s">
        <v>6</v>
      </c>
      <c r="I32" s="181">
        <f>'大会内訳・経費算定書（変更）'!F40/2</f>
        <v>0</v>
      </c>
      <c r="J32" s="175" t="s">
        <v>9</v>
      </c>
    </row>
    <row r="33" spans="2:40" ht="25" customHeight="1">
      <c r="H33" s="175" t="s">
        <v>52</v>
      </c>
      <c r="I33" s="181">
        <f>I32-I31</f>
        <v>0</v>
      </c>
      <c r="J33" s="175" t="s">
        <v>9</v>
      </c>
    </row>
    <row r="34" spans="2:40" ht="25" customHeight="1"/>
    <row r="35" spans="2:40" ht="25" customHeight="1">
      <c r="B35" s="164" t="s">
        <v>104</v>
      </c>
      <c r="C35" s="164" t="s">
        <v>31</v>
      </c>
    </row>
    <row r="36" spans="2:40" ht="25" customHeight="1">
      <c r="C36" s="164" t="s">
        <v>7</v>
      </c>
    </row>
    <row r="37" spans="2:40" ht="25" customHeight="1">
      <c r="C37" s="164" t="s">
        <v>23</v>
      </c>
      <c r="P37" s="12" t="s">
        <v>191</v>
      </c>
      <c r="Q37" s="12"/>
      <c r="R37" s="12"/>
      <c r="S37" s="12"/>
      <c r="T37" s="12"/>
      <c r="U37" s="12"/>
      <c r="V37" s="12"/>
      <c r="W37" s="12"/>
      <c r="X37" s="12"/>
      <c r="Y37" s="12"/>
      <c r="Z37" s="12"/>
      <c r="AA37" s="12"/>
      <c r="AB37" s="12"/>
      <c r="AC37" s="12"/>
      <c r="AD37" s="12"/>
      <c r="AE37" s="12"/>
      <c r="AF37" s="12"/>
      <c r="AG37" s="12"/>
      <c r="AH37" s="12"/>
      <c r="AI37" s="12"/>
      <c r="AJ37" s="12"/>
      <c r="AK37" s="12"/>
      <c r="AL37" s="12"/>
      <c r="AM37" s="12"/>
      <c r="AN37" s="12"/>
    </row>
    <row r="38" spans="2:40" ht="25" customHeight="1">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row>
    <row r="39" spans="2:40" ht="25" customHeight="1">
      <c r="B39" s="172" t="s">
        <v>50</v>
      </c>
      <c r="C39" s="172"/>
      <c r="D39" s="172"/>
      <c r="E39" s="172"/>
      <c r="F39" s="172"/>
      <c r="G39" s="172"/>
      <c r="H39" s="172"/>
      <c r="I39" s="172"/>
      <c r="J39" s="172"/>
      <c r="K39" s="172"/>
      <c r="L39" s="172"/>
      <c r="M39" s="172"/>
      <c r="N39" s="172"/>
    </row>
    <row r="40" spans="2:40" ht="25" customHeight="1">
      <c r="B40" s="164" t="s">
        <v>75</v>
      </c>
    </row>
    <row r="41" spans="2:40" ht="25" customHeight="1"/>
    <row r="42" spans="2:40" ht="25" customHeight="1"/>
    <row r="43" spans="2:40" ht="25" customHeight="1"/>
    <row r="44" spans="2:40" ht="25" customHeight="1"/>
    <row r="45" spans="2:40" ht="25" customHeight="1"/>
    <row r="46" spans="2:40" ht="25" customHeight="1"/>
    <row r="47" spans="2:40" ht="25" customHeight="1"/>
    <row r="48" spans="2:40" ht="25" customHeight="1"/>
    <row r="49" ht="25" customHeight="1"/>
    <row r="50" ht="25" customHeight="1"/>
    <row r="51" ht="25" customHeight="1"/>
  </sheetData>
  <sheetProtection password="B984" sheet="1" objects="1" scenarios="1" selectLockedCells="1"/>
  <mergeCells count="13">
    <mergeCell ref="B4:N4"/>
    <mergeCell ref="I6:N6"/>
    <mergeCell ref="H11:N11"/>
    <mergeCell ref="I12:N12"/>
    <mergeCell ref="B15:C15"/>
    <mergeCell ref="B16:N16"/>
    <mergeCell ref="B17:N17"/>
    <mergeCell ref="D19:K19"/>
    <mergeCell ref="G21:H21"/>
    <mergeCell ref="G22:H22"/>
    <mergeCell ref="G23:H23"/>
    <mergeCell ref="B39:N39"/>
    <mergeCell ref="P37:Y38"/>
  </mergeCells>
  <phoneticPr fontId="1" type="Hiragana"/>
  <printOptions horizontalCentered="1"/>
  <pageMargins left="0.7" right="0.7" top="0.75" bottom="0.75" header="0.3" footer="0.3"/>
  <pageSetup paperSize="9" scale="6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D4F3B5"/>
  </sheetPr>
  <dimension ref="A2:AQ92"/>
  <sheetViews>
    <sheetView showZeros="0" zoomScaleSheetLayoutView="80" workbookViewId="0">
      <selection activeCell="U4" sqref="U4:Z4"/>
    </sheetView>
  </sheetViews>
  <sheetFormatPr defaultRowHeight="17.5" customHeight="1"/>
  <cols>
    <col min="1" max="1" width="2.9140625" customWidth="1"/>
    <col min="2" max="14" width="3.08203125" customWidth="1"/>
    <col min="15" max="15" width="3.25" customWidth="1"/>
    <col min="16" max="16" width="3.08203125" customWidth="1"/>
    <col min="17" max="17" width="3.5" customWidth="1"/>
    <col min="18" max="64" width="3.08203125" customWidth="1"/>
  </cols>
  <sheetData>
    <row r="2" spans="2:28" ht="18.5" customHeight="1">
      <c r="B2" s="14" t="s">
        <v>171</v>
      </c>
      <c r="C2" s="14"/>
      <c r="D2" s="14"/>
      <c r="E2" s="14"/>
      <c r="F2" s="14"/>
      <c r="G2" s="14"/>
      <c r="H2" s="14"/>
      <c r="I2" s="14"/>
      <c r="J2" s="14"/>
      <c r="K2" s="14"/>
      <c r="L2" s="14"/>
      <c r="M2" s="14"/>
      <c r="N2" s="14"/>
      <c r="O2" s="14"/>
      <c r="P2" s="14"/>
      <c r="Q2" s="14"/>
      <c r="R2" s="14"/>
      <c r="S2" s="14"/>
      <c r="T2" s="14"/>
      <c r="U2" s="14"/>
      <c r="V2" s="14"/>
      <c r="W2" s="14"/>
      <c r="X2" s="14"/>
      <c r="Y2" s="14"/>
      <c r="Z2" s="14"/>
      <c r="AA2" s="152" t="s">
        <v>147</v>
      </c>
    </row>
    <row r="3" spans="2:28" ht="17.5" customHeight="1">
      <c r="C3" s="14"/>
      <c r="D3" s="14"/>
      <c r="E3" s="14"/>
      <c r="F3" s="14"/>
      <c r="G3" s="14"/>
      <c r="H3" s="14"/>
      <c r="I3" s="14"/>
      <c r="J3" s="14"/>
      <c r="K3" s="14"/>
      <c r="L3" s="14"/>
      <c r="M3" s="14"/>
      <c r="N3" s="14"/>
      <c r="O3" s="14"/>
      <c r="P3" s="14"/>
      <c r="Q3" s="14"/>
      <c r="R3" s="14"/>
      <c r="S3" s="14"/>
      <c r="T3" s="14"/>
      <c r="U3" s="14"/>
      <c r="V3" s="14"/>
      <c r="W3" s="14"/>
      <c r="X3" s="14"/>
      <c r="Y3" s="14"/>
      <c r="Z3" s="14"/>
    </row>
    <row r="4" spans="2:28" ht="17.5" customHeight="1">
      <c r="T4" s="2" t="s">
        <v>159</v>
      </c>
      <c r="U4" s="132"/>
      <c r="V4" s="132"/>
      <c r="W4" s="132"/>
      <c r="X4" s="132"/>
      <c r="Y4" s="132"/>
      <c r="Z4" s="132"/>
      <c r="AA4" s="153" t="s">
        <v>140</v>
      </c>
    </row>
    <row r="5" spans="2:28" ht="17.5" customHeight="1">
      <c r="B5" t="s">
        <v>22</v>
      </c>
      <c r="AB5" s="158"/>
    </row>
    <row r="6" spans="2:28" ht="17.5" customHeight="1">
      <c r="B6" t="s">
        <v>25</v>
      </c>
    </row>
    <row r="7" spans="2:28" ht="17.5" customHeight="1">
      <c r="B7" t="s">
        <v>3</v>
      </c>
      <c r="K7" s="187">
        <f>'大会内訳・経費算定書'!K5</f>
        <v>0</v>
      </c>
      <c r="L7" s="187"/>
      <c r="M7" s="187"/>
      <c r="N7" s="187"/>
      <c r="O7" s="187"/>
      <c r="P7" s="187"/>
      <c r="Q7" s="187"/>
      <c r="R7" s="187"/>
      <c r="S7" s="187"/>
      <c r="T7" s="187"/>
      <c r="U7" s="187"/>
      <c r="V7" s="187"/>
      <c r="W7" s="187"/>
    </row>
    <row r="8" spans="2:28" ht="17.5" customHeight="1">
      <c r="K8" s="187">
        <f>'大会内訳・経費算定書'!K6</f>
        <v>0</v>
      </c>
      <c r="L8" s="187"/>
      <c r="M8" s="187"/>
      <c r="N8" s="187"/>
      <c r="O8" s="187"/>
      <c r="P8" s="187"/>
      <c r="Q8" s="187"/>
      <c r="R8" s="187"/>
      <c r="S8" s="187"/>
      <c r="T8" s="187"/>
      <c r="U8" s="187"/>
      <c r="V8" s="187"/>
      <c r="W8" s="187"/>
    </row>
    <row r="9" spans="2:28" ht="17.5" customHeight="1">
      <c r="B9" t="s">
        <v>158</v>
      </c>
      <c r="F9" s="186"/>
      <c r="G9" s="186"/>
      <c r="H9" s="186"/>
      <c r="I9" s="186"/>
      <c r="J9" s="186"/>
      <c r="K9" s="186"/>
      <c r="L9" t="s">
        <v>157</v>
      </c>
      <c r="R9" s="66"/>
      <c r="S9" s="66"/>
      <c r="T9" t="s">
        <v>156</v>
      </c>
      <c r="AA9" s="153" t="s">
        <v>197</v>
      </c>
    </row>
    <row r="10" spans="2:28" ht="17.5" customHeight="1">
      <c r="AA10" s="153" t="s">
        <v>183</v>
      </c>
    </row>
    <row r="11" spans="2:28" ht="17.5" customHeight="1">
      <c r="B11" t="s">
        <v>160</v>
      </c>
      <c r="F11" s="187">
        <f>'大会内訳・経費算定書'!F9</f>
        <v>0</v>
      </c>
      <c r="G11" s="187"/>
      <c r="H11" s="187"/>
      <c r="I11" s="187"/>
      <c r="J11" s="187"/>
      <c r="K11" s="187"/>
      <c r="L11" s="187"/>
      <c r="M11" s="187"/>
      <c r="N11" s="187"/>
      <c r="O11" s="187"/>
      <c r="P11" s="187"/>
      <c r="Q11" s="187"/>
      <c r="R11" s="187"/>
      <c r="S11" s="187"/>
      <c r="T11" s="187"/>
      <c r="U11" s="187"/>
      <c r="V11" s="187"/>
      <c r="W11" s="187"/>
    </row>
    <row r="13" spans="2:28" ht="17.5" customHeight="1">
      <c r="B13" t="s">
        <v>161</v>
      </c>
      <c r="F13" s="187">
        <f>'大会内訳・経費算定書'!F11</f>
        <v>0</v>
      </c>
      <c r="G13" s="187"/>
      <c r="H13" s="187"/>
      <c r="I13" s="187"/>
      <c r="J13" s="187"/>
      <c r="K13" s="187"/>
      <c r="L13" s="187"/>
      <c r="M13" s="187"/>
      <c r="N13" s="187"/>
      <c r="O13" s="187"/>
      <c r="P13" s="187"/>
      <c r="Q13" s="187"/>
      <c r="R13" s="187"/>
      <c r="S13" s="187"/>
      <c r="T13" s="187"/>
      <c r="U13" s="187"/>
      <c r="V13" s="187"/>
      <c r="W13" s="187"/>
    </row>
    <row r="15" spans="2:28" ht="17.5" customHeight="1">
      <c r="B15" t="s">
        <v>162</v>
      </c>
      <c r="F15" s="47"/>
      <c r="G15" s="47"/>
      <c r="H15" s="47"/>
      <c r="I15" s="47"/>
      <c r="J15" s="47"/>
      <c r="K15" s="69" t="s">
        <v>141</v>
      </c>
      <c r="L15" s="47"/>
      <c r="M15" s="47"/>
      <c r="N15" s="47"/>
      <c r="O15" s="47"/>
      <c r="P15" s="47"/>
      <c r="AA15" s="153" t="s">
        <v>113</v>
      </c>
    </row>
    <row r="16" spans="2:28" ht="17.5" customHeight="1">
      <c r="K16" s="71"/>
      <c r="L16" s="71"/>
      <c r="M16" s="71"/>
      <c r="N16" s="71"/>
      <c r="O16" s="71"/>
      <c r="AA16" s="153"/>
    </row>
    <row r="17" spans="2:27" ht="17.5" customHeight="1">
      <c r="B17" t="s">
        <v>163</v>
      </c>
      <c r="J17" s="2" t="s">
        <v>144</v>
      </c>
      <c r="AA17" s="153"/>
    </row>
    <row r="18" spans="2:27" ht="17.5" customHeight="1">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3" t="s">
        <v>99</v>
      </c>
    </row>
    <row r="19" spans="2:27" ht="17.5" customHeight="1">
      <c r="B19" s="15"/>
      <c r="C19" s="15"/>
      <c r="D19" s="15"/>
      <c r="E19" s="15"/>
      <c r="F19" s="15"/>
      <c r="G19" s="15"/>
      <c r="H19" s="15"/>
      <c r="I19" s="15"/>
      <c r="J19" s="15"/>
      <c r="K19" s="15"/>
      <c r="L19" s="15"/>
      <c r="M19" s="15"/>
      <c r="N19" s="15"/>
      <c r="O19" s="15"/>
      <c r="P19" s="15"/>
      <c r="Q19" s="15"/>
      <c r="R19" s="15"/>
      <c r="S19" s="15"/>
      <c r="T19" s="15"/>
      <c r="U19" s="15"/>
      <c r="V19" s="15"/>
      <c r="W19" s="15"/>
      <c r="X19" s="15"/>
      <c r="Y19" s="15"/>
      <c r="Z19" s="15"/>
    </row>
    <row r="20" spans="2:27" ht="17.5" customHeight="1">
      <c r="B20" s="15"/>
      <c r="C20" s="15"/>
      <c r="D20" s="15"/>
      <c r="E20" s="15"/>
      <c r="F20" s="15"/>
      <c r="G20" s="15"/>
      <c r="H20" s="15"/>
      <c r="I20" s="15"/>
      <c r="J20" s="15"/>
      <c r="K20" s="15"/>
      <c r="L20" s="15"/>
      <c r="M20" s="15"/>
      <c r="N20" s="15"/>
      <c r="O20" s="15"/>
      <c r="P20" s="15"/>
      <c r="Q20" s="15"/>
      <c r="R20" s="15"/>
      <c r="S20" s="15"/>
      <c r="T20" s="15"/>
      <c r="U20" s="15"/>
      <c r="V20" s="15"/>
      <c r="W20" s="15"/>
      <c r="X20" s="15"/>
      <c r="Y20" s="15"/>
      <c r="Z20" s="15"/>
    </row>
    <row r="21" spans="2:27" ht="17.5" customHeight="1">
      <c r="B21" s="15"/>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2:27" ht="17.5" customHeight="1">
      <c r="W22" s="69" t="s">
        <v>122</v>
      </c>
      <c r="X22" s="66"/>
      <c r="Y22" s="66"/>
      <c r="Z22" s="69" t="s">
        <v>123</v>
      </c>
    </row>
    <row r="23" spans="2:27" ht="17.5" customHeight="1">
      <c r="B23" t="s">
        <v>164</v>
      </c>
      <c r="M23" s="70"/>
      <c r="N23" s="70"/>
      <c r="O23" s="70"/>
      <c r="P23" s="70"/>
      <c r="Q23" s="70"/>
      <c r="R23" s="70"/>
      <c r="S23" s="70"/>
      <c r="T23" s="70"/>
      <c r="U23" s="70"/>
      <c r="V23" s="70"/>
      <c r="W23" s="70"/>
    </row>
    <row r="24" spans="2:27" ht="17.5" customHeight="1"/>
    <row r="25" spans="2:27" ht="17.5" customHeight="1">
      <c r="B25" s="6" t="s">
        <v>79</v>
      </c>
      <c r="F25" s="70"/>
      <c r="G25" s="70"/>
      <c r="H25" s="70"/>
      <c r="I25" s="70"/>
      <c r="J25" s="70"/>
      <c r="K25" s="70"/>
      <c r="L25" s="70"/>
      <c r="M25" s="70"/>
      <c r="N25" s="70"/>
      <c r="O25" s="70"/>
      <c r="P25" s="70"/>
      <c r="Q25" s="70"/>
      <c r="R25" s="70"/>
      <c r="S25" s="70"/>
      <c r="T25" s="70"/>
      <c r="U25" s="70"/>
      <c r="V25" s="70"/>
      <c r="W25" s="70"/>
      <c r="X25" s="70"/>
      <c r="Y25" s="70"/>
      <c r="AA25" s="153" t="s">
        <v>188</v>
      </c>
    </row>
    <row r="27" spans="2:27" ht="17.5" customHeight="1">
      <c r="B27" t="s">
        <v>178</v>
      </c>
    </row>
    <row r="29" spans="2:27" ht="17.5" customHeight="1">
      <c r="B29" t="s">
        <v>130</v>
      </c>
    </row>
    <row r="30" spans="2:27" ht="17.5" customHeight="1">
      <c r="B30" s="16" t="s">
        <v>136</v>
      </c>
      <c r="C30" s="28"/>
      <c r="D30" s="28"/>
      <c r="E30" s="40"/>
      <c r="F30" s="26" t="s">
        <v>137</v>
      </c>
      <c r="G30" s="37"/>
      <c r="H30" s="37"/>
      <c r="I30" s="37"/>
      <c r="J30" s="37"/>
      <c r="K30" s="37"/>
      <c r="L30" s="37"/>
      <c r="M30" s="37"/>
      <c r="N30" s="37"/>
      <c r="O30" s="87"/>
      <c r="P30" s="24" t="s">
        <v>68</v>
      </c>
      <c r="Q30" s="37"/>
      <c r="R30" s="37"/>
      <c r="S30" s="37"/>
      <c r="T30" s="37"/>
      <c r="U30" s="37"/>
      <c r="V30" s="37"/>
      <c r="W30" s="37"/>
      <c r="X30" s="37"/>
      <c r="Y30" s="37"/>
      <c r="Z30" s="87"/>
      <c r="AA30" s="153" t="s">
        <v>169</v>
      </c>
    </row>
    <row r="31" spans="2:27" ht="17.5" customHeight="1">
      <c r="B31" s="16" t="s">
        <v>132</v>
      </c>
      <c r="C31" s="28"/>
      <c r="D31" s="28"/>
      <c r="E31" s="40"/>
      <c r="F31" s="48">
        <f>R91</f>
        <v>0</v>
      </c>
      <c r="G31" s="54"/>
      <c r="H31" s="54"/>
      <c r="I31" s="54"/>
      <c r="J31" s="54"/>
      <c r="K31" s="54"/>
      <c r="L31" s="54"/>
      <c r="M31" s="54"/>
      <c r="N31" s="54"/>
      <c r="O31" s="54"/>
      <c r="P31" s="190"/>
      <c r="Q31" s="192"/>
      <c r="R31" s="192"/>
      <c r="S31" s="192"/>
      <c r="T31" s="192"/>
      <c r="U31" s="192"/>
      <c r="V31" s="192"/>
      <c r="W31" s="192"/>
      <c r="X31" s="192"/>
      <c r="Y31" s="192"/>
      <c r="Z31" s="201"/>
    </row>
    <row r="32" spans="2:27" ht="17.5" customHeight="1">
      <c r="B32" s="16" t="s">
        <v>133</v>
      </c>
      <c r="C32" s="28"/>
      <c r="D32" s="28"/>
      <c r="E32" s="40"/>
      <c r="F32" s="49">
        <f>P88</f>
        <v>0</v>
      </c>
      <c r="G32" s="55"/>
      <c r="H32" s="55"/>
      <c r="I32" s="55"/>
      <c r="J32" s="55"/>
      <c r="K32" s="55"/>
      <c r="L32" s="55"/>
      <c r="M32" s="55"/>
      <c r="N32" s="55"/>
      <c r="O32" s="55"/>
      <c r="P32" s="191"/>
      <c r="Q32" s="193"/>
      <c r="R32" s="193"/>
      <c r="S32" s="193"/>
      <c r="T32" s="193"/>
      <c r="U32" s="193"/>
      <c r="V32" s="193"/>
      <c r="W32" s="193"/>
      <c r="X32" s="193"/>
      <c r="Y32" s="193"/>
      <c r="Z32" s="202"/>
    </row>
    <row r="33" spans="1:27" ht="17.5" customHeight="1">
      <c r="B33" s="16" t="s">
        <v>143</v>
      </c>
      <c r="C33" s="28"/>
      <c r="D33" s="28"/>
      <c r="E33" s="40"/>
      <c r="F33" s="48">
        <f>T85-R91-P88</f>
        <v>0</v>
      </c>
      <c r="G33" s="54"/>
      <c r="H33" s="54"/>
      <c r="I33" s="54"/>
      <c r="J33" s="54"/>
      <c r="K33" s="54"/>
      <c r="L33" s="54"/>
      <c r="M33" s="54"/>
      <c r="N33" s="54"/>
      <c r="O33" s="54"/>
      <c r="P33" s="96"/>
      <c r="Q33" s="108"/>
      <c r="R33" s="108"/>
      <c r="S33" s="108"/>
      <c r="T33" s="108"/>
      <c r="U33" s="108"/>
      <c r="V33" s="108"/>
      <c r="W33" s="108"/>
      <c r="X33" s="108"/>
      <c r="Y33" s="108"/>
      <c r="Z33" s="138"/>
    </row>
    <row r="34" spans="1:27" ht="17.5" customHeight="1">
      <c r="B34" s="16" t="s">
        <v>134</v>
      </c>
      <c r="C34" s="28"/>
      <c r="D34" s="28"/>
      <c r="E34" s="40"/>
      <c r="F34" s="50">
        <f>SUM(F31:O33)</f>
        <v>0</v>
      </c>
      <c r="G34" s="56"/>
      <c r="H34" s="56"/>
      <c r="I34" s="56"/>
      <c r="J34" s="56"/>
      <c r="K34" s="56"/>
      <c r="L34" s="56"/>
      <c r="M34" s="56"/>
      <c r="N34" s="56"/>
      <c r="O34" s="56"/>
      <c r="P34" s="96"/>
      <c r="Q34" s="108"/>
      <c r="R34" s="108"/>
      <c r="S34" s="108"/>
      <c r="T34" s="108"/>
      <c r="U34" s="108"/>
      <c r="V34" s="108"/>
      <c r="W34" s="108"/>
      <c r="X34" s="108"/>
      <c r="Y34" s="108"/>
      <c r="Z34" s="138"/>
    </row>
    <row r="36" spans="1:27" ht="17.5" customHeight="1">
      <c r="B36" t="s">
        <v>138</v>
      </c>
      <c r="F36" s="42"/>
      <c r="G36" s="42"/>
      <c r="H36" s="42"/>
      <c r="I36" s="42"/>
      <c r="J36" s="42"/>
      <c r="K36" s="42"/>
      <c r="L36" s="42"/>
      <c r="M36" s="42"/>
      <c r="N36" s="42"/>
      <c r="O36" s="42"/>
    </row>
    <row r="37" spans="1:27" ht="17.5" customHeight="1">
      <c r="B37" s="17" t="s">
        <v>136</v>
      </c>
      <c r="C37" s="29"/>
      <c r="D37" s="29"/>
      <c r="E37" s="41"/>
      <c r="F37" s="51" t="s">
        <v>137</v>
      </c>
      <c r="G37" s="57"/>
      <c r="H37" s="57"/>
      <c r="I37" s="57"/>
      <c r="J37" s="57"/>
      <c r="K37" s="57"/>
      <c r="L37" s="57"/>
      <c r="M37" s="57"/>
      <c r="N37" s="57"/>
      <c r="O37" s="57"/>
      <c r="P37" s="24" t="s">
        <v>68</v>
      </c>
      <c r="Q37" s="35"/>
      <c r="R37" s="35"/>
      <c r="S37" s="35"/>
      <c r="T37" s="35"/>
      <c r="U37" s="35"/>
      <c r="V37" s="35"/>
      <c r="W37" s="35"/>
      <c r="X37" s="35"/>
      <c r="Y37" s="35"/>
      <c r="Z37" s="136"/>
    </row>
    <row r="38" spans="1:27" ht="17.5" customHeight="1">
      <c r="B38" s="17" t="s">
        <v>102</v>
      </c>
      <c r="C38" s="29"/>
      <c r="D38" s="29"/>
      <c r="E38" s="41"/>
      <c r="F38" s="52">
        <f>P54+P78</f>
        <v>0</v>
      </c>
      <c r="G38" s="58"/>
      <c r="H38" s="58"/>
      <c r="I38" s="58"/>
      <c r="J38" s="58"/>
      <c r="K38" s="58"/>
      <c r="L38" s="58"/>
      <c r="M38" s="58"/>
      <c r="N38" s="58"/>
      <c r="O38" s="58"/>
      <c r="P38" s="95"/>
      <c r="Q38" s="107"/>
      <c r="R38" s="107"/>
      <c r="S38" s="107"/>
      <c r="T38" s="107"/>
      <c r="U38" s="107"/>
      <c r="V38" s="107"/>
      <c r="W38" s="107"/>
      <c r="X38" s="107"/>
      <c r="Y38" s="107"/>
      <c r="Z38" s="137"/>
    </row>
    <row r="39" spans="1:27" ht="17.5" customHeight="1">
      <c r="B39" s="17" t="s">
        <v>103</v>
      </c>
      <c r="C39" s="29"/>
      <c r="D39" s="29"/>
      <c r="E39" s="41"/>
      <c r="F39" s="52">
        <f>P63+P84</f>
        <v>0</v>
      </c>
      <c r="G39" s="58"/>
      <c r="H39" s="58"/>
      <c r="I39" s="58"/>
      <c r="J39" s="58"/>
      <c r="K39" s="58"/>
      <c r="L39" s="58"/>
      <c r="M39" s="58"/>
      <c r="N39" s="58"/>
      <c r="O39" s="58"/>
      <c r="P39" s="96"/>
      <c r="Q39" s="108"/>
      <c r="R39" s="108"/>
      <c r="S39" s="108"/>
      <c r="T39" s="108"/>
      <c r="U39" s="108"/>
      <c r="V39" s="108"/>
      <c r="W39" s="108"/>
      <c r="X39" s="108"/>
      <c r="Y39" s="108"/>
      <c r="Z39" s="138"/>
    </row>
    <row r="40" spans="1:27" ht="17.5" customHeight="1">
      <c r="B40" s="17" t="s">
        <v>139</v>
      </c>
      <c r="C40" s="29"/>
      <c r="D40" s="29"/>
      <c r="E40" s="41"/>
      <c r="F40" s="52">
        <f>P71</f>
        <v>0</v>
      </c>
      <c r="G40" s="58"/>
      <c r="H40" s="58"/>
      <c r="I40" s="58"/>
      <c r="J40" s="58"/>
      <c r="K40" s="58"/>
      <c r="L40" s="58"/>
      <c r="M40" s="58"/>
      <c r="N40" s="58"/>
      <c r="O40" s="58"/>
      <c r="P40" s="96"/>
      <c r="Q40" s="108"/>
      <c r="R40" s="108"/>
      <c r="S40" s="108"/>
      <c r="T40" s="108"/>
      <c r="U40" s="108"/>
      <c r="V40" s="108"/>
      <c r="W40" s="108"/>
      <c r="X40" s="108"/>
      <c r="Y40" s="108"/>
      <c r="Z40" s="138"/>
    </row>
    <row r="41" spans="1:27" ht="17.5" customHeight="1">
      <c r="B41" s="17" t="s">
        <v>134</v>
      </c>
      <c r="C41" s="29"/>
      <c r="D41" s="29"/>
      <c r="E41" s="41"/>
      <c r="F41" s="52">
        <f>SUM(F38:O40)</f>
        <v>0</v>
      </c>
      <c r="G41" s="58"/>
      <c r="H41" s="58"/>
      <c r="I41" s="58"/>
      <c r="J41" s="58"/>
      <c r="K41" s="58"/>
      <c r="L41" s="58"/>
      <c r="M41" s="58"/>
      <c r="N41" s="58"/>
      <c r="O41" s="58"/>
      <c r="P41" s="96"/>
      <c r="Q41" s="108"/>
      <c r="R41" s="108"/>
      <c r="S41" s="108"/>
      <c r="T41" s="108"/>
      <c r="U41" s="108"/>
      <c r="V41" s="108"/>
      <c r="W41" s="108"/>
      <c r="X41" s="108"/>
      <c r="Y41" s="108"/>
      <c r="Z41" s="138"/>
    </row>
    <row r="42" spans="1:27" ht="17.5" customHeight="1">
      <c r="B42" s="14" t="s">
        <v>172</v>
      </c>
      <c r="C42" s="14"/>
      <c r="D42" s="14"/>
      <c r="E42" s="14"/>
      <c r="F42" s="14"/>
      <c r="G42" s="14"/>
      <c r="H42" s="14"/>
      <c r="I42" s="14"/>
      <c r="J42" s="14"/>
      <c r="K42" s="14"/>
      <c r="L42" s="14"/>
      <c r="M42" s="14"/>
      <c r="N42" s="14"/>
      <c r="O42" s="14"/>
      <c r="P42" s="14"/>
      <c r="Q42" s="14"/>
      <c r="R42" s="14"/>
      <c r="S42" s="14"/>
      <c r="T42" s="14"/>
      <c r="U42" s="14"/>
      <c r="V42" s="14"/>
      <c r="W42" s="14"/>
      <c r="X42" s="14"/>
      <c r="Y42" s="14"/>
      <c r="Z42" s="14"/>
      <c r="AA42" s="152" t="s">
        <v>147</v>
      </c>
    </row>
    <row r="43" spans="1:27" ht="17.5" customHeight="1">
      <c r="AA43" s="153" t="s">
        <v>173</v>
      </c>
    </row>
    <row r="44" spans="1:27" ht="17.5" customHeight="1">
      <c r="B44" t="s">
        <v>142</v>
      </c>
    </row>
    <row r="45" spans="1:27" ht="17.5" customHeight="1">
      <c r="B45" t="s">
        <v>65</v>
      </c>
    </row>
    <row r="46" spans="1:27" ht="17.5" customHeight="1">
      <c r="B46" s="18" t="s">
        <v>69</v>
      </c>
    </row>
    <row r="47" spans="1:27" ht="17.5" customHeight="1">
      <c r="A47" s="13"/>
      <c r="B47" s="19" t="s">
        <v>112</v>
      </c>
      <c r="C47" s="30"/>
      <c r="D47" s="30"/>
      <c r="E47" s="30"/>
      <c r="F47" s="30"/>
      <c r="G47" s="30"/>
      <c r="H47" s="64"/>
      <c r="I47" s="64" t="s">
        <v>153</v>
      </c>
      <c r="J47" s="64"/>
      <c r="K47" s="64"/>
      <c r="L47" s="72"/>
      <c r="M47" s="64" t="s">
        <v>116</v>
      </c>
      <c r="N47" s="64"/>
      <c r="O47" s="64"/>
      <c r="P47" s="64"/>
      <c r="Q47" s="64"/>
      <c r="R47" s="64"/>
      <c r="S47" s="111"/>
      <c r="T47" s="64" t="s">
        <v>68</v>
      </c>
      <c r="U47" s="64"/>
      <c r="V47" s="64"/>
      <c r="W47" s="64"/>
      <c r="X47" s="64"/>
      <c r="Y47" s="64"/>
      <c r="Z47" s="139"/>
    </row>
    <row r="48" spans="1:27" ht="17.5" customHeight="1">
      <c r="B48" s="20"/>
      <c r="C48" s="31"/>
      <c r="D48" s="31"/>
      <c r="E48" s="31"/>
      <c r="F48" s="31"/>
      <c r="G48" s="31"/>
      <c r="H48" s="60" t="str">
        <f t="shared" ref="H48:H53" si="0">IF(ISBLANK(B48),"","×")</f>
        <v/>
      </c>
      <c r="I48" s="65"/>
      <c r="J48" s="65"/>
      <c r="K48" s="65"/>
      <c r="L48" s="60" t="str">
        <f t="shared" ref="L48:L53" si="1">IF(ISBLANK(I48),"","=")</f>
        <v/>
      </c>
      <c r="M48" s="75">
        <f t="shared" ref="M48:M53" si="2">B48*I48</f>
        <v>0</v>
      </c>
      <c r="N48" s="60"/>
      <c r="O48" s="60"/>
      <c r="P48" s="60"/>
      <c r="Q48" s="60"/>
      <c r="R48" s="60"/>
      <c r="S48" s="112"/>
      <c r="T48" s="125"/>
      <c r="U48" s="125"/>
      <c r="V48" s="125"/>
      <c r="W48" s="125"/>
      <c r="X48" s="125"/>
      <c r="Y48" s="125"/>
      <c r="Z48" s="140"/>
      <c r="AA48" t="s">
        <v>185</v>
      </c>
    </row>
    <row r="49" spans="1:43" ht="17.5" customHeight="1">
      <c r="B49" s="21"/>
      <c r="C49" s="32"/>
      <c r="D49" s="32"/>
      <c r="E49" s="32"/>
      <c r="F49" s="32"/>
      <c r="G49" s="32"/>
      <c r="H49" s="3" t="str">
        <f t="shared" si="0"/>
        <v/>
      </c>
      <c r="I49" s="66"/>
      <c r="J49" s="66"/>
      <c r="K49" s="66"/>
      <c r="L49" s="3" t="str">
        <f t="shared" si="1"/>
        <v/>
      </c>
      <c r="M49" s="76">
        <f t="shared" si="2"/>
        <v>0</v>
      </c>
      <c r="N49" s="3"/>
      <c r="O49" s="3"/>
      <c r="P49" s="3"/>
      <c r="Q49" s="3"/>
      <c r="R49" s="3"/>
      <c r="S49" s="113"/>
      <c r="T49" s="70"/>
      <c r="U49" s="70"/>
      <c r="V49" s="70"/>
      <c r="W49" s="70"/>
      <c r="X49" s="70"/>
      <c r="Y49" s="70"/>
      <c r="Z49" s="141"/>
      <c r="AA49" t="s">
        <v>108</v>
      </c>
      <c r="AN49" s="163"/>
      <c r="AO49" s="163"/>
      <c r="AP49" s="69" t="s">
        <v>9</v>
      </c>
    </row>
    <row r="50" spans="1:43" ht="17.5" customHeight="1">
      <c r="B50" s="21"/>
      <c r="C50" s="32"/>
      <c r="D50" s="32"/>
      <c r="E50" s="32"/>
      <c r="F50" s="32"/>
      <c r="G50" s="32"/>
      <c r="H50" s="3" t="str">
        <f t="shared" si="0"/>
        <v/>
      </c>
      <c r="I50" s="66"/>
      <c r="J50" s="66"/>
      <c r="K50" s="66"/>
      <c r="L50" s="3" t="str">
        <f t="shared" si="1"/>
        <v/>
      </c>
      <c r="M50" s="76">
        <f t="shared" si="2"/>
        <v>0</v>
      </c>
      <c r="N50" s="3"/>
      <c r="O50" s="3"/>
      <c r="P50" s="3"/>
      <c r="Q50" s="3"/>
      <c r="R50" s="3"/>
      <c r="S50" s="113"/>
      <c r="T50" s="70"/>
      <c r="U50" s="70"/>
      <c r="V50" s="70"/>
      <c r="W50" s="70"/>
      <c r="X50" s="70"/>
      <c r="Y50" s="70"/>
      <c r="Z50" s="141"/>
      <c r="AA50" t="s">
        <v>70</v>
      </c>
      <c r="AN50" s="70"/>
      <c r="AO50" s="70"/>
      <c r="AP50" s="69" t="s">
        <v>168</v>
      </c>
      <c r="AQ50" s="153" t="s">
        <v>186</v>
      </c>
    </row>
    <row r="51" spans="1:43" ht="17.5" customHeight="1">
      <c r="B51" s="21"/>
      <c r="C51" s="32"/>
      <c r="D51" s="32"/>
      <c r="E51" s="32"/>
      <c r="F51" s="32"/>
      <c r="G51" s="32"/>
      <c r="H51" s="3" t="str">
        <f t="shared" si="0"/>
        <v/>
      </c>
      <c r="I51" s="66"/>
      <c r="J51" s="66"/>
      <c r="K51" s="66"/>
      <c r="L51" s="3" t="str">
        <f t="shared" si="1"/>
        <v/>
      </c>
      <c r="M51" s="76">
        <f t="shared" si="2"/>
        <v>0</v>
      </c>
      <c r="N51" s="3"/>
      <c r="O51" s="3"/>
      <c r="P51" s="3"/>
      <c r="Q51" s="3"/>
      <c r="R51" s="3"/>
      <c r="S51" s="113"/>
      <c r="T51" s="70"/>
      <c r="U51" s="70"/>
      <c r="V51" s="70"/>
      <c r="W51" s="70"/>
      <c r="X51" s="70"/>
      <c r="Y51" s="70"/>
      <c r="Z51" s="141"/>
      <c r="AA51" s="156" t="s">
        <v>184</v>
      </c>
      <c r="AB51" s="62"/>
      <c r="AC51" s="62"/>
      <c r="AD51" s="62"/>
      <c r="AE51" s="62"/>
      <c r="AF51" s="62"/>
      <c r="AG51" s="62"/>
      <c r="AH51" s="62"/>
      <c r="AI51" s="62"/>
      <c r="AJ51" s="159">
        <f>IFERROR(INT(AN49/AN50),0)</f>
        <v>0</v>
      </c>
      <c r="AK51" s="159"/>
      <c r="AL51" s="159"/>
      <c r="AM51" s="159"/>
      <c r="AN51" s="159"/>
      <c r="AO51" s="159"/>
      <c r="AP51" s="87" t="s">
        <v>9</v>
      </c>
      <c r="AQ51" s="153" t="s">
        <v>179</v>
      </c>
    </row>
    <row r="52" spans="1:43" ht="17.5" customHeight="1">
      <c r="B52" s="21"/>
      <c r="C52" s="32"/>
      <c r="D52" s="32"/>
      <c r="E52" s="32"/>
      <c r="F52" s="32"/>
      <c r="G52" s="32"/>
      <c r="H52" s="3" t="str">
        <f t="shared" si="0"/>
        <v/>
      </c>
      <c r="I52" s="66"/>
      <c r="J52" s="66"/>
      <c r="K52" s="66"/>
      <c r="L52" s="3" t="str">
        <f t="shared" si="1"/>
        <v/>
      </c>
      <c r="M52" s="76">
        <f t="shared" si="2"/>
        <v>0</v>
      </c>
      <c r="N52" s="3"/>
      <c r="O52" s="3"/>
      <c r="P52" s="3"/>
      <c r="Q52" s="3"/>
      <c r="R52" s="3"/>
      <c r="S52" s="113"/>
      <c r="T52" s="70"/>
      <c r="U52" s="70"/>
      <c r="V52" s="70"/>
      <c r="W52" s="70"/>
      <c r="X52" s="70"/>
      <c r="Y52" s="70"/>
      <c r="Z52" s="141"/>
      <c r="AA52" s="153" t="s">
        <v>128</v>
      </c>
    </row>
    <row r="53" spans="1:43" ht="17.5" customHeight="1">
      <c r="B53" s="22"/>
      <c r="C53" s="33"/>
      <c r="D53" s="33"/>
      <c r="E53" s="33"/>
      <c r="F53" s="33"/>
      <c r="G53" s="33"/>
      <c r="H53" s="57" t="str">
        <f t="shared" si="0"/>
        <v/>
      </c>
      <c r="I53" s="67"/>
      <c r="J53" s="67"/>
      <c r="K53" s="67"/>
      <c r="L53" s="57" t="str">
        <f t="shared" si="1"/>
        <v/>
      </c>
      <c r="M53" s="77">
        <f t="shared" si="2"/>
        <v>0</v>
      </c>
      <c r="N53" s="57"/>
      <c r="O53" s="57"/>
      <c r="P53" s="57"/>
      <c r="Q53" s="57"/>
      <c r="R53" s="57"/>
      <c r="S53" s="114"/>
      <c r="T53" s="126"/>
      <c r="U53" s="126"/>
      <c r="V53" s="126"/>
      <c r="W53" s="126"/>
      <c r="X53" s="126"/>
      <c r="Y53" s="126"/>
      <c r="Z53" s="142"/>
      <c r="AA53" s="153" t="s">
        <v>61</v>
      </c>
      <c r="AP53" s="69"/>
    </row>
    <row r="54" spans="1:43" ht="17.5" customHeight="1">
      <c r="M54" s="78" t="s">
        <v>55</v>
      </c>
      <c r="N54" s="78"/>
      <c r="O54" s="78"/>
      <c r="P54" s="97">
        <f>SUM(M48:S53)</f>
        <v>0</v>
      </c>
      <c r="Q54" s="109"/>
      <c r="R54" s="109"/>
      <c r="S54" s="109"/>
      <c r="T54" s="109"/>
      <c r="U54" s="109"/>
      <c r="V54" s="109"/>
      <c r="W54" s="109"/>
      <c r="X54" s="109"/>
      <c r="Y54" s="109"/>
      <c r="Z54" s="109"/>
      <c r="AP54" s="69"/>
    </row>
    <row r="55" spans="1:43" ht="17.5" customHeight="1">
      <c r="B55" t="s">
        <v>199</v>
      </c>
      <c r="E55" s="42"/>
      <c r="I55" s="42"/>
      <c r="J55" s="42"/>
      <c r="K55" s="42"/>
      <c r="L55" s="42"/>
      <c r="M55" s="42"/>
      <c r="N55" s="42"/>
      <c r="O55" s="42"/>
      <c r="P55" s="42"/>
      <c r="Q55" s="42"/>
      <c r="R55" s="42"/>
      <c r="S55" s="42"/>
      <c r="T55" s="42"/>
      <c r="U55" s="42"/>
      <c r="V55" s="42"/>
      <c r="W55" s="42"/>
      <c r="X55" s="42"/>
      <c r="Y55" s="42"/>
      <c r="Z55" s="42"/>
      <c r="AP55" s="69"/>
    </row>
    <row r="56" spans="1:43" ht="17.5" customHeight="1">
      <c r="A56" s="13"/>
      <c r="B56" s="23" t="s">
        <v>145</v>
      </c>
      <c r="C56" s="34"/>
      <c r="D56" s="34"/>
      <c r="E56" s="34"/>
      <c r="F56" s="34"/>
      <c r="G56" s="34"/>
      <c r="H56" s="188"/>
      <c r="I56" s="3" t="s">
        <v>153</v>
      </c>
      <c r="J56" s="3"/>
      <c r="K56" s="72"/>
      <c r="L56" s="3" t="s">
        <v>111</v>
      </c>
      <c r="M56" s="3"/>
      <c r="O56" s="3" t="s">
        <v>116</v>
      </c>
      <c r="P56" s="3"/>
      <c r="Q56" s="3"/>
      <c r="R56" s="3"/>
      <c r="S56" s="113"/>
      <c r="T56" s="127" t="s">
        <v>68</v>
      </c>
      <c r="U56" s="3"/>
      <c r="V56" s="3"/>
      <c r="W56" s="3"/>
      <c r="X56" s="3"/>
      <c r="Y56" s="3"/>
      <c r="Z56" s="143"/>
      <c r="AF56" s="53"/>
      <c r="AG56" s="53"/>
      <c r="AH56" s="53"/>
      <c r="AI56" s="53"/>
      <c r="AJ56" s="53"/>
      <c r="AK56" s="53"/>
      <c r="AP56" s="69"/>
    </row>
    <row r="57" spans="1:43" ht="17.5" customHeight="1">
      <c r="B57" s="20"/>
      <c r="C57" s="31"/>
      <c r="D57" s="31"/>
      <c r="E57" s="31"/>
      <c r="F57" s="31"/>
      <c r="G57" s="31"/>
      <c r="H57" s="60" t="str">
        <f t="shared" ref="H57:H62" si="3">IF(ISBLANK(B57),"","×")</f>
        <v/>
      </c>
      <c r="I57" s="65"/>
      <c r="J57" s="65"/>
      <c r="K57" s="60" t="str">
        <f t="shared" ref="K57:K62" si="4">IF(ISBLANK(I57),"","×")</f>
        <v/>
      </c>
      <c r="L57" s="65"/>
      <c r="M57" s="65"/>
      <c r="N57" s="60" t="str">
        <f t="shared" ref="N57:N62" si="5">IF(ISBLANK(L57),"","=")</f>
        <v/>
      </c>
      <c r="O57" s="75">
        <f t="shared" ref="O57:O62" si="6">B57*I57*L57</f>
        <v>0</v>
      </c>
      <c r="P57" s="60"/>
      <c r="Q57" s="60"/>
      <c r="R57" s="60"/>
      <c r="S57" s="112"/>
      <c r="T57" s="125"/>
      <c r="U57" s="125"/>
      <c r="V57" s="125"/>
      <c r="W57" s="125"/>
      <c r="X57" s="125"/>
      <c r="Y57" s="125"/>
      <c r="Z57" s="140"/>
      <c r="AA57" t="s">
        <v>181</v>
      </c>
      <c r="AP57" s="69"/>
    </row>
    <row r="58" spans="1:43" ht="17.5" customHeight="1">
      <c r="B58" s="21"/>
      <c r="C58" s="32"/>
      <c r="D58" s="32"/>
      <c r="E58" s="32"/>
      <c r="F58" s="32"/>
      <c r="G58" s="32"/>
      <c r="H58" s="3" t="str">
        <f t="shared" si="3"/>
        <v/>
      </c>
      <c r="I58" s="66"/>
      <c r="J58" s="66"/>
      <c r="K58" s="3" t="str">
        <f t="shared" si="4"/>
        <v/>
      </c>
      <c r="L58" s="66"/>
      <c r="M58" s="66"/>
      <c r="N58" s="3" t="str">
        <f t="shared" si="5"/>
        <v/>
      </c>
      <c r="O58" s="76">
        <f t="shared" si="6"/>
        <v>0</v>
      </c>
      <c r="P58" s="3"/>
      <c r="Q58" s="3"/>
      <c r="R58" s="3"/>
      <c r="S58" s="113"/>
      <c r="T58" s="70"/>
      <c r="U58" s="70"/>
      <c r="V58" s="70"/>
      <c r="W58" s="70"/>
      <c r="X58" s="70"/>
      <c r="Y58" s="70"/>
      <c r="Z58" s="141"/>
      <c r="AA58" t="s">
        <v>71</v>
      </c>
      <c r="AN58" s="163"/>
      <c r="AO58" s="163"/>
      <c r="AP58" s="69" t="s">
        <v>9</v>
      </c>
    </row>
    <row r="59" spans="1:43" ht="17.5" customHeight="1">
      <c r="B59" s="21"/>
      <c r="C59" s="32"/>
      <c r="D59" s="32"/>
      <c r="E59" s="32"/>
      <c r="F59" s="32"/>
      <c r="G59" s="32"/>
      <c r="H59" s="3" t="str">
        <f t="shared" si="3"/>
        <v/>
      </c>
      <c r="I59" s="66"/>
      <c r="J59" s="66"/>
      <c r="K59" s="3" t="str">
        <f t="shared" si="4"/>
        <v/>
      </c>
      <c r="L59" s="66"/>
      <c r="M59" s="66"/>
      <c r="N59" s="3" t="str">
        <f t="shared" si="5"/>
        <v/>
      </c>
      <c r="O59" s="76">
        <f t="shared" si="6"/>
        <v>0</v>
      </c>
      <c r="P59" s="3"/>
      <c r="Q59" s="3"/>
      <c r="R59" s="3"/>
      <c r="S59" s="113"/>
      <c r="T59" s="70"/>
      <c r="U59" s="70"/>
      <c r="V59" s="70"/>
      <c r="W59" s="70"/>
      <c r="X59" s="70"/>
      <c r="Y59" s="70"/>
      <c r="Z59" s="141"/>
      <c r="AA59" t="s">
        <v>48</v>
      </c>
      <c r="AN59" s="70"/>
      <c r="AO59" s="70"/>
      <c r="AP59" s="69" t="s">
        <v>168</v>
      </c>
    </row>
    <row r="60" spans="1:43" ht="17.5" customHeight="1">
      <c r="B60" s="21"/>
      <c r="C60" s="32"/>
      <c r="D60" s="32"/>
      <c r="E60" s="32"/>
      <c r="F60" s="32"/>
      <c r="G60" s="32"/>
      <c r="H60" s="3" t="str">
        <f t="shared" si="3"/>
        <v/>
      </c>
      <c r="I60" s="66"/>
      <c r="J60" s="66"/>
      <c r="K60" s="3" t="str">
        <f t="shared" si="4"/>
        <v/>
      </c>
      <c r="L60" s="66"/>
      <c r="M60" s="66"/>
      <c r="N60" s="3" t="str">
        <f t="shared" si="5"/>
        <v/>
      </c>
      <c r="O60" s="76">
        <f t="shared" si="6"/>
        <v>0</v>
      </c>
      <c r="P60" s="3"/>
      <c r="Q60" s="3"/>
      <c r="R60" s="3"/>
      <c r="S60" s="113"/>
      <c r="T60" s="70"/>
      <c r="U60" s="70"/>
      <c r="V60" s="70"/>
      <c r="W60" s="70"/>
      <c r="X60" s="70"/>
      <c r="Y60" s="70"/>
      <c r="Z60" s="141"/>
      <c r="AA60" t="s">
        <v>151</v>
      </c>
      <c r="AN60" s="126"/>
      <c r="AO60" s="126"/>
      <c r="AP60" s="69" t="s">
        <v>174</v>
      </c>
      <c r="AQ60" s="153" t="s">
        <v>84</v>
      </c>
    </row>
    <row r="61" spans="1:43" ht="17.5" customHeight="1">
      <c r="B61" s="21"/>
      <c r="C61" s="32"/>
      <c r="D61" s="32"/>
      <c r="E61" s="32"/>
      <c r="F61" s="32"/>
      <c r="G61" s="32"/>
      <c r="H61" s="3" t="str">
        <f t="shared" si="3"/>
        <v/>
      </c>
      <c r="I61" s="66"/>
      <c r="J61" s="66"/>
      <c r="K61" s="3" t="str">
        <f t="shared" si="4"/>
        <v/>
      </c>
      <c r="L61" s="66"/>
      <c r="M61" s="66"/>
      <c r="N61" s="3" t="str">
        <f t="shared" si="5"/>
        <v/>
      </c>
      <c r="O61" s="76">
        <f t="shared" si="6"/>
        <v>0</v>
      </c>
      <c r="P61" s="3"/>
      <c r="Q61" s="3"/>
      <c r="R61" s="3"/>
      <c r="S61" s="113"/>
      <c r="T61" s="70"/>
      <c r="U61" s="70"/>
      <c r="V61" s="70"/>
      <c r="W61" s="70"/>
      <c r="X61" s="70"/>
      <c r="Y61" s="70"/>
      <c r="Z61" s="141"/>
      <c r="AA61" s="156" t="s">
        <v>72</v>
      </c>
      <c r="AB61" s="62"/>
      <c r="AC61" s="62"/>
      <c r="AD61" s="62"/>
      <c r="AE61" s="62"/>
      <c r="AF61" s="62"/>
      <c r="AG61" s="62"/>
      <c r="AH61" s="62"/>
      <c r="AI61" s="62"/>
      <c r="AJ61" s="160">
        <f>IF(AM62&gt;=9000,"9,000",AM62)</f>
        <v>0</v>
      </c>
      <c r="AK61" s="160"/>
      <c r="AL61" s="160"/>
      <c r="AM61" s="160"/>
      <c r="AN61" s="160"/>
      <c r="AO61" s="160"/>
      <c r="AP61" s="87" t="s">
        <v>9</v>
      </c>
      <c r="AQ61" s="153" t="s">
        <v>175</v>
      </c>
    </row>
    <row r="62" spans="1:43" ht="17.5" customHeight="1">
      <c r="B62" s="22"/>
      <c r="C62" s="33"/>
      <c r="D62" s="33"/>
      <c r="E62" s="33"/>
      <c r="F62" s="33"/>
      <c r="G62" s="33"/>
      <c r="H62" s="57" t="str">
        <f t="shared" si="3"/>
        <v/>
      </c>
      <c r="I62" s="67"/>
      <c r="J62" s="67"/>
      <c r="K62" s="57" t="str">
        <f t="shared" si="4"/>
        <v/>
      </c>
      <c r="L62" s="67"/>
      <c r="M62" s="67"/>
      <c r="N62" s="57" t="str">
        <f t="shared" si="5"/>
        <v/>
      </c>
      <c r="O62" s="77">
        <f t="shared" si="6"/>
        <v>0</v>
      </c>
      <c r="P62" s="57"/>
      <c r="Q62" s="57"/>
      <c r="R62" s="57"/>
      <c r="S62" s="114"/>
      <c r="T62" s="126"/>
      <c r="U62" s="126"/>
      <c r="V62" s="126"/>
      <c r="W62" s="126"/>
      <c r="X62" s="126"/>
      <c r="Y62" s="126"/>
      <c r="Z62" s="142"/>
      <c r="AK62" s="2" t="s">
        <v>182</v>
      </c>
      <c r="AL62" t="s">
        <v>46</v>
      </c>
      <c r="AM62" s="161">
        <f>IFERROR(INT(AN58/AN59/AN60),0)</f>
        <v>0</v>
      </c>
      <c r="AN62" s="161"/>
      <c r="AO62" s="161"/>
      <c r="AP62" s="69" t="s">
        <v>9</v>
      </c>
      <c r="AQ62" t="s">
        <v>170</v>
      </c>
    </row>
    <row r="63" spans="1:43" ht="17.5" customHeight="1">
      <c r="M63" s="78" t="s">
        <v>149</v>
      </c>
      <c r="N63" s="78"/>
      <c r="O63" s="78"/>
      <c r="P63" s="97">
        <f>SUM(O57:S62)</f>
        <v>0</v>
      </c>
      <c r="Q63" s="97"/>
      <c r="R63" s="97"/>
      <c r="S63" s="97"/>
      <c r="T63" s="97"/>
      <c r="U63" s="97"/>
      <c r="V63" s="97"/>
      <c r="W63" s="97"/>
      <c r="X63" s="97"/>
      <c r="Y63" s="97"/>
      <c r="Z63" s="97"/>
      <c r="AK63" s="2"/>
      <c r="AM63" s="205"/>
      <c r="AN63" s="205"/>
      <c r="AO63" s="205"/>
      <c r="AP63" s="69"/>
    </row>
    <row r="64" spans="1:43" ht="17.5" customHeight="1">
      <c r="B64" t="s">
        <v>82</v>
      </c>
    </row>
    <row r="65" spans="2:27" ht="17.5" customHeight="1">
      <c r="B65" s="24" t="s">
        <v>115</v>
      </c>
      <c r="C65" s="35"/>
      <c r="D65" s="35"/>
      <c r="E65" s="35"/>
      <c r="F65" s="35"/>
      <c r="G65" s="35"/>
      <c r="H65" s="61"/>
      <c r="I65" s="35" t="s">
        <v>153</v>
      </c>
      <c r="J65" s="35"/>
      <c r="K65" s="35"/>
      <c r="L65" s="61"/>
      <c r="M65" s="35" t="s">
        <v>116</v>
      </c>
      <c r="N65" s="35"/>
      <c r="O65" s="35"/>
      <c r="P65" s="35"/>
      <c r="Q65" s="35"/>
      <c r="R65" s="35"/>
      <c r="S65" s="118"/>
      <c r="T65" s="35" t="s">
        <v>68</v>
      </c>
      <c r="U65" s="35"/>
      <c r="V65" s="35"/>
      <c r="W65" s="35"/>
      <c r="X65" s="35"/>
      <c r="Y65" s="35"/>
      <c r="Z65" s="136"/>
    </row>
    <row r="66" spans="2:27" ht="17.5" customHeight="1">
      <c r="B66" s="25"/>
      <c r="C66" s="36"/>
      <c r="D66" s="36"/>
      <c r="E66" s="36"/>
      <c r="F66" s="36"/>
      <c r="G66" s="36"/>
      <c r="H66" s="3" t="str">
        <f>IF(ISBLANK(B66),"","×")</f>
        <v/>
      </c>
      <c r="I66" s="68"/>
      <c r="J66" s="68"/>
      <c r="K66" s="68"/>
      <c r="L66" s="73" t="str">
        <f>IF(ISBLANK(I66),"","=")</f>
        <v/>
      </c>
      <c r="M66" s="189">
        <f>B66*I66</f>
        <v>0</v>
      </c>
      <c r="N66" s="64"/>
      <c r="O66" s="64"/>
      <c r="P66" s="64"/>
      <c r="Q66" s="64"/>
      <c r="R66" s="64"/>
      <c r="S66" s="111"/>
      <c r="T66" s="197"/>
      <c r="U66" s="197"/>
      <c r="V66" s="197"/>
      <c r="W66" s="197"/>
      <c r="X66" s="197"/>
      <c r="Y66" s="197"/>
      <c r="Z66" s="203"/>
    </row>
    <row r="67" spans="2:27" ht="17.5" customHeight="1">
      <c r="B67" s="21"/>
      <c r="C67" s="32"/>
      <c r="D67" s="32"/>
      <c r="E67" s="32"/>
      <c r="F67" s="32"/>
      <c r="G67" s="32"/>
      <c r="H67" s="3" t="str">
        <f>IF(ISBLANK(B67),"","×")</f>
        <v/>
      </c>
      <c r="I67" s="66"/>
      <c r="J67" s="66"/>
      <c r="K67" s="66"/>
      <c r="L67" s="3" t="str">
        <f>IF(ISBLANK(I67),"","=")</f>
        <v/>
      </c>
      <c r="M67" s="76">
        <f>B67*I67</f>
        <v>0</v>
      </c>
      <c r="N67" s="3"/>
      <c r="O67" s="3"/>
      <c r="P67" s="3"/>
      <c r="Q67" s="3"/>
      <c r="R67" s="3"/>
      <c r="S67" s="113"/>
      <c r="T67" s="70"/>
      <c r="U67" s="70"/>
      <c r="V67" s="70"/>
      <c r="W67" s="70"/>
      <c r="X67" s="70"/>
      <c r="Y67" s="70"/>
      <c r="Z67" s="141"/>
    </row>
    <row r="68" spans="2:27" ht="17.5" customHeight="1">
      <c r="B68" s="21"/>
      <c r="C68" s="32"/>
      <c r="D68" s="32"/>
      <c r="E68" s="32"/>
      <c r="F68" s="32"/>
      <c r="G68" s="32"/>
      <c r="H68" s="3" t="str">
        <f>IF(ISBLANK(B68),"","×")</f>
        <v/>
      </c>
      <c r="I68" s="66"/>
      <c r="J68" s="66"/>
      <c r="K68" s="66"/>
      <c r="L68" s="3" t="str">
        <f>IF(ISBLANK(I68),"","=")</f>
        <v/>
      </c>
      <c r="M68" s="76">
        <f>B68*I68</f>
        <v>0</v>
      </c>
      <c r="N68" s="3"/>
      <c r="O68" s="3"/>
      <c r="P68" s="3"/>
      <c r="Q68" s="3"/>
      <c r="R68" s="3"/>
      <c r="S68" s="113"/>
      <c r="T68" s="70"/>
      <c r="U68" s="70"/>
      <c r="V68" s="70"/>
      <c r="W68" s="70"/>
      <c r="X68" s="70"/>
      <c r="Y68" s="70"/>
      <c r="Z68" s="141"/>
    </row>
    <row r="69" spans="2:27" ht="17.5" customHeight="1">
      <c r="B69" s="21"/>
      <c r="C69" s="32"/>
      <c r="D69" s="32"/>
      <c r="E69" s="32"/>
      <c r="F69" s="32"/>
      <c r="G69" s="32"/>
      <c r="H69" s="3" t="str">
        <f>IF(ISBLANK(B69),"","×")</f>
        <v/>
      </c>
      <c r="I69" s="66"/>
      <c r="J69" s="66"/>
      <c r="K69" s="66"/>
      <c r="L69" s="3" t="str">
        <f>IF(ISBLANK(I69),"","=")</f>
        <v/>
      </c>
      <c r="M69" s="76">
        <f>B69*I69</f>
        <v>0</v>
      </c>
      <c r="N69" s="3"/>
      <c r="O69" s="3"/>
      <c r="P69" s="3"/>
      <c r="Q69" s="3"/>
      <c r="R69" s="3"/>
      <c r="S69" s="113"/>
      <c r="T69" s="70"/>
      <c r="U69" s="70"/>
      <c r="V69" s="70"/>
      <c r="W69" s="70"/>
      <c r="X69" s="70"/>
      <c r="Y69" s="70"/>
      <c r="Z69" s="141"/>
    </row>
    <row r="70" spans="2:27" ht="17.5" customHeight="1">
      <c r="B70" s="22"/>
      <c r="C70" s="33"/>
      <c r="D70" s="33"/>
      <c r="E70" s="33"/>
      <c r="F70" s="33"/>
      <c r="G70" s="33"/>
      <c r="H70" s="57" t="str">
        <f>IF(ISBLANK(B70),"","×")</f>
        <v/>
      </c>
      <c r="I70" s="67"/>
      <c r="J70" s="67"/>
      <c r="K70" s="67"/>
      <c r="L70" s="57" t="str">
        <f>IF(ISBLANK(I70),"","=")</f>
        <v/>
      </c>
      <c r="M70" s="77">
        <f>B70*I70</f>
        <v>0</v>
      </c>
      <c r="N70" s="57"/>
      <c r="O70" s="57"/>
      <c r="P70" s="57"/>
      <c r="Q70" s="57"/>
      <c r="R70" s="57"/>
      <c r="S70" s="114"/>
      <c r="T70" s="126"/>
      <c r="U70" s="126"/>
      <c r="V70" s="126"/>
      <c r="W70" s="126"/>
      <c r="X70" s="126"/>
      <c r="Y70" s="126"/>
      <c r="Z70" s="142"/>
    </row>
    <row r="71" spans="2:27" ht="17.5" customHeight="1">
      <c r="M71" s="78" t="s">
        <v>150</v>
      </c>
      <c r="N71" s="78"/>
      <c r="O71" s="78"/>
      <c r="P71" s="101">
        <f>SUM(M66:S70)</f>
        <v>0</v>
      </c>
      <c r="Q71" s="4"/>
      <c r="R71" s="4"/>
      <c r="S71" s="4"/>
      <c r="T71" s="4"/>
      <c r="U71" s="4"/>
      <c r="V71" s="4"/>
      <c r="W71" s="4"/>
      <c r="X71" s="4"/>
      <c r="Y71" s="4"/>
      <c r="Z71" s="4"/>
    </row>
    <row r="72" spans="2:27" ht="17.5" customHeight="1">
      <c r="B72" t="s">
        <v>120</v>
      </c>
      <c r="AA72" s="157" t="s">
        <v>125</v>
      </c>
    </row>
    <row r="73" spans="2:27" ht="17.5" customHeight="1">
      <c r="B73" t="s">
        <v>69</v>
      </c>
      <c r="AA73" s="157" t="s">
        <v>201</v>
      </c>
    </row>
    <row r="74" spans="2:27" ht="17.5" customHeight="1">
      <c r="B74" s="26" t="s">
        <v>36</v>
      </c>
      <c r="C74" s="37"/>
      <c r="D74" s="37"/>
      <c r="E74" s="37"/>
      <c r="F74" s="37"/>
      <c r="G74" s="37"/>
      <c r="H74" s="62"/>
      <c r="I74" s="37" t="s">
        <v>153</v>
      </c>
      <c r="J74" s="37"/>
      <c r="K74" s="37"/>
      <c r="L74" s="62"/>
      <c r="M74" s="37" t="s">
        <v>117</v>
      </c>
      <c r="N74" s="37"/>
      <c r="O74" s="37"/>
      <c r="P74" s="37"/>
      <c r="Q74" s="37"/>
      <c r="R74" s="37"/>
      <c r="S74" s="122"/>
      <c r="T74" s="37" t="s">
        <v>68</v>
      </c>
      <c r="U74" s="37"/>
      <c r="V74" s="37"/>
      <c r="W74" s="37"/>
      <c r="X74" s="37"/>
      <c r="Y74" s="37"/>
      <c r="Z74" s="87"/>
    </row>
    <row r="75" spans="2:27" ht="17.5" customHeight="1">
      <c r="B75" s="21"/>
      <c r="C75" s="32"/>
      <c r="D75" s="32"/>
      <c r="E75" s="32"/>
      <c r="F75" s="32"/>
      <c r="G75" s="32"/>
      <c r="H75" s="3" t="str">
        <f>IF(ISBLANK(B75),"","×　　1名　　=")</f>
        <v/>
      </c>
      <c r="I75" s="3"/>
      <c r="J75" s="3"/>
      <c r="K75" s="3"/>
      <c r="L75" s="3"/>
      <c r="M75" s="75">
        <f>B75</f>
        <v>0</v>
      </c>
      <c r="N75" s="75"/>
      <c r="O75" s="75"/>
      <c r="P75" s="75"/>
      <c r="Q75" s="75"/>
      <c r="R75" s="75"/>
      <c r="S75" s="194"/>
      <c r="T75" s="125"/>
      <c r="U75" s="125"/>
      <c r="V75" s="125"/>
      <c r="W75" s="125"/>
      <c r="X75" s="125"/>
      <c r="Y75" s="125"/>
      <c r="Z75" s="140"/>
    </row>
    <row r="76" spans="2:27" ht="17.5" customHeight="1">
      <c r="B76" s="21"/>
      <c r="C76" s="32"/>
      <c r="D76" s="32"/>
      <c r="E76" s="32"/>
      <c r="F76" s="32"/>
      <c r="G76" s="32"/>
      <c r="H76" s="3" t="str">
        <f>IF(ISBLANK(B76),"","×　　1名　　=")</f>
        <v/>
      </c>
      <c r="I76" s="3"/>
      <c r="J76" s="3"/>
      <c r="K76" s="3"/>
      <c r="L76" s="3"/>
      <c r="M76" s="76">
        <f>B76</f>
        <v>0</v>
      </c>
      <c r="N76" s="76"/>
      <c r="O76" s="76"/>
      <c r="P76" s="76"/>
      <c r="Q76" s="76"/>
      <c r="R76" s="76"/>
      <c r="S76" s="123"/>
      <c r="T76" s="70"/>
      <c r="U76" s="70"/>
      <c r="V76" s="70"/>
      <c r="W76" s="70"/>
      <c r="X76" s="70"/>
      <c r="Y76" s="70"/>
      <c r="Z76" s="141"/>
    </row>
    <row r="77" spans="2:27" ht="17.5" customHeight="1">
      <c r="B77" s="22"/>
      <c r="C77" s="33"/>
      <c r="D77" s="33"/>
      <c r="E77" s="33"/>
      <c r="F77" s="33"/>
      <c r="G77" s="33"/>
      <c r="H77" s="63" t="str">
        <f>IF(ISBLANK(B77),"","×　　1名　　=")</f>
        <v/>
      </c>
      <c r="I77" s="63"/>
      <c r="J77" s="63"/>
      <c r="K77" s="63"/>
      <c r="L77" s="63"/>
      <c r="M77" s="77">
        <f>B77</f>
        <v>0</v>
      </c>
      <c r="N77" s="77"/>
      <c r="O77" s="77"/>
      <c r="P77" s="77"/>
      <c r="Q77" s="77"/>
      <c r="R77" s="77"/>
      <c r="S77" s="195"/>
      <c r="T77" s="126"/>
      <c r="U77" s="126"/>
      <c r="V77" s="126"/>
      <c r="W77" s="126"/>
      <c r="X77" s="126"/>
      <c r="Y77" s="126"/>
      <c r="Z77" s="142"/>
    </row>
    <row r="78" spans="2:27" ht="17.5" customHeight="1">
      <c r="M78" s="78" t="s">
        <v>55</v>
      </c>
      <c r="N78" s="78"/>
      <c r="O78" s="78"/>
      <c r="P78" s="97">
        <f>SUM(M75:S77)</f>
        <v>0</v>
      </c>
      <c r="Q78" s="109"/>
      <c r="R78" s="109"/>
      <c r="S78" s="109"/>
      <c r="T78" s="109"/>
      <c r="U78" s="109"/>
      <c r="V78" s="109"/>
      <c r="W78" s="109"/>
      <c r="X78" s="109"/>
      <c r="Y78" s="109"/>
      <c r="Z78" s="109"/>
    </row>
    <row r="79" spans="2:27" ht="17.5" customHeight="1">
      <c r="B79" t="s">
        <v>199</v>
      </c>
    </row>
    <row r="80" spans="2:27" ht="17.5" customHeight="1">
      <c r="B80" s="27" t="s">
        <v>148</v>
      </c>
      <c r="C80" s="38"/>
      <c r="D80" s="38"/>
      <c r="E80" s="38"/>
      <c r="F80" s="38"/>
      <c r="G80" s="38"/>
      <c r="H80" s="62"/>
      <c r="I80" s="37" t="s">
        <v>153</v>
      </c>
      <c r="J80" s="37"/>
      <c r="K80" s="62"/>
      <c r="L80" s="37" t="s">
        <v>154</v>
      </c>
      <c r="M80" s="37"/>
      <c r="N80" s="62"/>
      <c r="O80" s="37" t="s">
        <v>117</v>
      </c>
      <c r="P80" s="37"/>
      <c r="Q80" s="37"/>
      <c r="R80" s="37"/>
      <c r="S80" s="122"/>
      <c r="T80" s="37" t="s">
        <v>68</v>
      </c>
      <c r="U80" s="37"/>
      <c r="V80" s="37"/>
      <c r="W80" s="37"/>
      <c r="X80" s="37"/>
      <c r="Y80" s="37"/>
      <c r="Z80" s="87"/>
    </row>
    <row r="81" spans="2:27" ht="17.5" customHeight="1">
      <c r="B81" s="21"/>
      <c r="C81" s="32"/>
      <c r="D81" s="32"/>
      <c r="E81" s="32"/>
      <c r="F81" s="32"/>
      <c r="G81" s="32"/>
      <c r="H81" s="3" t="str">
        <f>IF(ISBLANK(B81),"","×　1名　×")</f>
        <v/>
      </c>
      <c r="I81" s="69"/>
      <c r="J81" s="69"/>
      <c r="K81" s="69"/>
      <c r="L81" s="66"/>
      <c r="M81" s="66"/>
      <c r="N81" s="3" t="str">
        <f>IF(ISBLANK(L81),"","=")</f>
        <v/>
      </c>
      <c r="O81" s="75">
        <f>B81*L81</f>
        <v>0</v>
      </c>
      <c r="P81" s="60"/>
      <c r="Q81" s="60"/>
      <c r="R81" s="60"/>
      <c r="S81" s="112"/>
      <c r="T81" s="125"/>
      <c r="U81" s="125"/>
      <c r="V81" s="125"/>
      <c r="W81" s="125"/>
      <c r="X81" s="125"/>
      <c r="Y81" s="125"/>
      <c r="Z81" s="140"/>
    </row>
    <row r="82" spans="2:27" ht="17.5" customHeight="1">
      <c r="B82" s="21"/>
      <c r="C82" s="32"/>
      <c r="D82" s="32"/>
      <c r="E82" s="32"/>
      <c r="F82" s="32"/>
      <c r="G82" s="32"/>
      <c r="H82" s="3" t="str">
        <f>IF(ISBLANK(B82),"","×　1名　×")</f>
        <v/>
      </c>
      <c r="I82" s="69"/>
      <c r="J82" s="69"/>
      <c r="K82" s="69"/>
      <c r="L82" s="66"/>
      <c r="M82" s="66"/>
      <c r="N82" s="3" t="str">
        <f>IF(ISBLANK(L82),"","=")</f>
        <v/>
      </c>
      <c r="O82" s="76">
        <f>B82*L82</f>
        <v>0</v>
      </c>
      <c r="P82" s="69"/>
      <c r="Q82" s="69"/>
      <c r="R82" s="69"/>
      <c r="S82" s="113"/>
      <c r="T82" s="198"/>
      <c r="U82" s="200"/>
      <c r="V82" s="200"/>
      <c r="W82" s="200"/>
      <c r="X82" s="200"/>
      <c r="Y82" s="200"/>
      <c r="Z82" s="204"/>
    </row>
    <row r="83" spans="2:27" ht="17.5" customHeight="1">
      <c r="B83" s="22"/>
      <c r="C83" s="33"/>
      <c r="D83" s="33"/>
      <c r="E83" s="33"/>
      <c r="F83" s="33"/>
      <c r="G83" s="33"/>
      <c r="H83" s="63" t="str">
        <f>IF(ISBLANK(B83),"","×　1名　×")</f>
        <v/>
      </c>
      <c r="I83" s="63"/>
      <c r="J83" s="63"/>
      <c r="K83" s="63"/>
      <c r="L83" s="74"/>
      <c r="M83" s="74"/>
      <c r="N83" s="63" t="str">
        <f>IF(ISBLANK(L83),"","=")</f>
        <v/>
      </c>
      <c r="O83" s="91">
        <f>B83*L83</f>
        <v>0</v>
      </c>
      <c r="P83" s="63"/>
      <c r="Q83" s="63"/>
      <c r="R83" s="63"/>
      <c r="S83" s="196"/>
      <c r="T83" s="199"/>
      <c r="U83" s="126"/>
      <c r="V83" s="126"/>
      <c r="W83" s="126"/>
      <c r="X83" s="126"/>
      <c r="Y83" s="126"/>
      <c r="Z83" s="142"/>
    </row>
    <row r="84" spans="2:27" ht="17.5" customHeight="1">
      <c r="M84" s="82" t="s">
        <v>152</v>
      </c>
      <c r="N84" s="82"/>
      <c r="O84" s="82"/>
      <c r="P84" s="97">
        <f>SUM(O81:S83)</f>
        <v>0</v>
      </c>
      <c r="Q84" s="109"/>
      <c r="R84" s="109"/>
      <c r="S84" s="109"/>
      <c r="T84" s="109"/>
      <c r="U84" s="109"/>
      <c r="V84" s="109"/>
      <c r="W84" s="109"/>
      <c r="X84" s="109"/>
      <c r="Y84" s="109"/>
      <c r="Z84" s="109"/>
    </row>
    <row r="85" spans="2:27" ht="17.5" customHeight="1">
      <c r="M85" s="39" t="s">
        <v>118</v>
      </c>
      <c r="T85" s="97">
        <f>P54+P63+P71+P78+P84</f>
        <v>0</v>
      </c>
      <c r="U85" s="109"/>
      <c r="V85" s="109"/>
      <c r="W85" s="109"/>
      <c r="X85" s="109"/>
      <c r="Y85" s="109"/>
      <c r="Z85" s="109"/>
    </row>
    <row r="87" spans="2:27" ht="17.5" customHeight="1">
      <c r="B87" t="s">
        <v>67</v>
      </c>
      <c r="J87" t="s">
        <v>2</v>
      </c>
      <c r="AA87" s="153" t="s">
        <v>38</v>
      </c>
    </row>
    <row r="88" spans="2:27" ht="17.5" customHeight="1">
      <c r="M88" s="39" t="s">
        <v>119</v>
      </c>
      <c r="P88" s="102"/>
      <c r="Q88" s="102"/>
      <c r="R88" s="102"/>
      <c r="S88" s="102"/>
      <c r="T88" s="102"/>
      <c r="U88" s="102"/>
      <c r="V88" s="102"/>
      <c r="W88" s="102"/>
      <c r="X88" s="102"/>
      <c r="Y88" s="102"/>
      <c r="Z88" s="102"/>
    </row>
    <row r="89" spans="2:27" ht="17.5" customHeight="1">
      <c r="B89" t="s">
        <v>66</v>
      </c>
    </row>
    <row r="91" spans="2:27" ht="18.75">
      <c r="C91" s="39" t="s">
        <v>155</v>
      </c>
      <c r="F91" s="53">
        <f>T85-P88</f>
        <v>0</v>
      </c>
      <c r="G91" s="53"/>
      <c r="H91" s="53"/>
      <c r="I91" s="53"/>
      <c r="J91" s="53"/>
      <c r="K91" s="53"/>
      <c r="L91" s="53"/>
      <c r="M91" s="53"/>
      <c r="N91" t="s">
        <v>9</v>
      </c>
      <c r="O91" t="s">
        <v>121</v>
      </c>
      <c r="P91" s="103" t="s">
        <v>114</v>
      </c>
      <c r="R91" s="110">
        <f>ROUNDDOWN(F91/2,-2)</f>
        <v>0</v>
      </c>
      <c r="S91" s="110"/>
      <c r="T91" s="110"/>
      <c r="U91" s="110"/>
      <c r="V91" s="110"/>
      <c r="W91" s="110"/>
      <c r="X91" s="110"/>
      <c r="Y91" s="110"/>
      <c r="Z91" s="3" t="s">
        <v>9</v>
      </c>
    </row>
    <row r="92" spans="2:27" ht="17.5" customHeight="1">
      <c r="U92" t="s">
        <v>124</v>
      </c>
    </row>
  </sheetData>
  <sheetProtection password="B984" sheet="1" objects="1" scenarios="1" selectLockedCells="1"/>
  <mergeCells count="190">
    <mergeCell ref="B2:Z2"/>
    <mergeCell ref="U4:Z4"/>
    <mergeCell ref="K7:W7"/>
    <mergeCell ref="K8:W8"/>
    <mergeCell ref="F9:K9"/>
    <mergeCell ref="R9:S9"/>
    <mergeCell ref="F11:W11"/>
    <mergeCell ref="F13:W13"/>
    <mergeCell ref="F15:J15"/>
    <mergeCell ref="L15:P15"/>
    <mergeCell ref="X22:Y22"/>
    <mergeCell ref="M23:W23"/>
    <mergeCell ref="F25:Y25"/>
    <mergeCell ref="B30:E30"/>
    <mergeCell ref="F30:O30"/>
    <mergeCell ref="P30:Z30"/>
    <mergeCell ref="B31:E31"/>
    <mergeCell ref="F31:O31"/>
    <mergeCell ref="P31:Z31"/>
    <mergeCell ref="B32:E32"/>
    <mergeCell ref="F32:O32"/>
    <mergeCell ref="P32:Z32"/>
    <mergeCell ref="B33:E33"/>
    <mergeCell ref="F33:O33"/>
    <mergeCell ref="P33:Z33"/>
    <mergeCell ref="B34:E34"/>
    <mergeCell ref="F34:O34"/>
    <mergeCell ref="P34:Z34"/>
    <mergeCell ref="B37:E37"/>
    <mergeCell ref="F37:O37"/>
    <mergeCell ref="P37:Z37"/>
    <mergeCell ref="B38:E38"/>
    <mergeCell ref="F38:O38"/>
    <mergeCell ref="P38:Z38"/>
    <mergeCell ref="B39:E39"/>
    <mergeCell ref="F39:O39"/>
    <mergeCell ref="P39:Z39"/>
    <mergeCell ref="B40:E40"/>
    <mergeCell ref="F40:O40"/>
    <mergeCell ref="P40:Z40"/>
    <mergeCell ref="B41:E41"/>
    <mergeCell ref="F41:O41"/>
    <mergeCell ref="P41:Z41"/>
    <mergeCell ref="B42:Z42"/>
    <mergeCell ref="B47:G47"/>
    <mergeCell ref="I47:K47"/>
    <mergeCell ref="M47:S47"/>
    <mergeCell ref="T47:Z47"/>
    <mergeCell ref="B48:G48"/>
    <mergeCell ref="I48:K48"/>
    <mergeCell ref="M48:S48"/>
    <mergeCell ref="T48:Z48"/>
    <mergeCell ref="B49:G49"/>
    <mergeCell ref="I49:K49"/>
    <mergeCell ref="M49:S49"/>
    <mergeCell ref="T49:Z49"/>
    <mergeCell ref="AN49:AO49"/>
    <mergeCell ref="B50:G50"/>
    <mergeCell ref="I50:K50"/>
    <mergeCell ref="M50:S50"/>
    <mergeCell ref="T50:Z50"/>
    <mergeCell ref="AN50:AO50"/>
    <mergeCell ref="B51:G51"/>
    <mergeCell ref="I51:K51"/>
    <mergeCell ref="M51:S51"/>
    <mergeCell ref="T51:Z51"/>
    <mergeCell ref="AJ51:AO51"/>
    <mergeCell ref="B52:G52"/>
    <mergeCell ref="I52:K52"/>
    <mergeCell ref="M52:S52"/>
    <mergeCell ref="T52:Z52"/>
    <mergeCell ref="B53:G53"/>
    <mergeCell ref="I53:K53"/>
    <mergeCell ref="M53:S53"/>
    <mergeCell ref="T53:Z53"/>
    <mergeCell ref="M54:O54"/>
    <mergeCell ref="P54:Z54"/>
    <mergeCell ref="B56:G56"/>
    <mergeCell ref="I56:J56"/>
    <mergeCell ref="L56:M56"/>
    <mergeCell ref="O56:S56"/>
    <mergeCell ref="T56:Z56"/>
    <mergeCell ref="B57:G57"/>
    <mergeCell ref="I57:J57"/>
    <mergeCell ref="L57:M57"/>
    <mergeCell ref="O57:S57"/>
    <mergeCell ref="T57:Z57"/>
    <mergeCell ref="B58:G58"/>
    <mergeCell ref="I58:J58"/>
    <mergeCell ref="L58:M58"/>
    <mergeCell ref="O58:S58"/>
    <mergeCell ref="T58:Z58"/>
    <mergeCell ref="AN58:AO58"/>
    <mergeCell ref="B59:G59"/>
    <mergeCell ref="I59:J59"/>
    <mergeCell ref="L59:M59"/>
    <mergeCell ref="O59:S59"/>
    <mergeCell ref="T59:Z59"/>
    <mergeCell ref="AN59:AO59"/>
    <mergeCell ref="B60:G60"/>
    <mergeCell ref="I60:J60"/>
    <mergeCell ref="L60:M60"/>
    <mergeCell ref="O60:S60"/>
    <mergeCell ref="T60:Z60"/>
    <mergeCell ref="AN60:AO60"/>
    <mergeCell ref="B61:G61"/>
    <mergeCell ref="I61:J61"/>
    <mergeCell ref="L61:M61"/>
    <mergeCell ref="O61:S61"/>
    <mergeCell ref="T61:Z61"/>
    <mergeCell ref="AJ61:AO61"/>
    <mergeCell ref="B62:G62"/>
    <mergeCell ref="I62:J62"/>
    <mergeCell ref="L62:M62"/>
    <mergeCell ref="O62:S62"/>
    <mergeCell ref="T62:Z62"/>
    <mergeCell ref="AM62:AO62"/>
    <mergeCell ref="M63:O63"/>
    <mergeCell ref="P63:Z63"/>
    <mergeCell ref="B65:G65"/>
    <mergeCell ref="I65:K65"/>
    <mergeCell ref="M65:S65"/>
    <mergeCell ref="T65:Z65"/>
    <mergeCell ref="B66:G66"/>
    <mergeCell ref="I66:K66"/>
    <mergeCell ref="M66:S66"/>
    <mergeCell ref="T66:Z66"/>
    <mergeCell ref="B67:G67"/>
    <mergeCell ref="I67:K67"/>
    <mergeCell ref="M67:S67"/>
    <mergeCell ref="T67:Z67"/>
    <mergeCell ref="B68:G68"/>
    <mergeCell ref="I68:K68"/>
    <mergeCell ref="M68:S68"/>
    <mergeCell ref="T68:Z68"/>
    <mergeCell ref="B69:G69"/>
    <mergeCell ref="I69:K69"/>
    <mergeCell ref="M69:S69"/>
    <mergeCell ref="T69:Z69"/>
    <mergeCell ref="B70:G70"/>
    <mergeCell ref="I70:K70"/>
    <mergeCell ref="M70:S70"/>
    <mergeCell ref="T70:Z70"/>
    <mergeCell ref="M71:O71"/>
    <mergeCell ref="P71:Z71"/>
    <mergeCell ref="B74:G74"/>
    <mergeCell ref="I74:K74"/>
    <mergeCell ref="M74:S74"/>
    <mergeCell ref="T74:Z74"/>
    <mergeCell ref="B75:G75"/>
    <mergeCell ref="H75:L75"/>
    <mergeCell ref="M75:S75"/>
    <mergeCell ref="T75:Z75"/>
    <mergeCell ref="B76:G76"/>
    <mergeCell ref="H76:L76"/>
    <mergeCell ref="M76:S76"/>
    <mergeCell ref="T76:Z76"/>
    <mergeCell ref="B77:G77"/>
    <mergeCell ref="H77:L77"/>
    <mergeCell ref="M77:S77"/>
    <mergeCell ref="T77:Z77"/>
    <mergeCell ref="M78:O78"/>
    <mergeCell ref="P78:Z78"/>
    <mergeCell ref="B80:G80"/>
    <mergeCell ref="I80:J80"/>
    <mergeCell ref="L80:M80"/>
    <mergeCell ref="O80:S80"/>
    <mergeCell ref="T80:Z80"/>
    <mergeCell ref="B81:G81"/>
    <mergeCell ref="H81:K81"/>
    <mergeCell ref="L81:M81"/>
    <mergeCell ref="O81:S81"/>
    <mergeCell ref="T81:Z81"/>
    <mergeCell ref="B82:G82"/>
    <mergeCell ref="H82:K82"/>
    <mergeCell ref="L82:M82"/>
    <mergeCell ref="O82:S82"/>
    <mergeCell ref="T82:Z82"/>
    <mergeCell ref="B83:G83"/>
    <mergeCell ref="H83:K83"/>
    <mergeCell ref="L83:M83"/>
    <mergeCell ref="O83:S83"/>
    <mergeCell ref="T83:Z83"/>
    <mergeCell ref="M84:O84"/>
    <mergeCell ref="P84:Z84"/>
    <mergeCell ref="T85:Z85"/>
    <mergeCell ref="P88:Z88"/>
    <mergeCell ref="F91:M91"/>
    <mergeCell ref="R91:Y91"/>
    <mergeCell ref="B18:Z21"/>
  </mergeCells>
  <phoneticPr fontId="1" type="Hiragana"/>
  <conditionalFormatting sqref="AQ60 AA61:AH62 AJ61 AM62 AP62:AQ62">
    <cfRule type="notContainsBlanks" dxfId="83" priority="4">
      <formula>LEN(TRIM(AA60))&gt;0</formula>
    </cfRule>
  </conditionalFormatting>
  <conditionalFormatting sqref="AN60">
    <cfRule type="notContainsBlanks" dxfId="82" priority="3">
      <formula>LEN(TRIM(AN60))&gt;0</formula>
    </cfRule>
  </conditionalFormatting>
  <conditionalFormatting sqref="AM62">
    <cfRule type="containsBlanks" dxfId="81" priority="2">
      <formula>LEN(TRIM(AM62))=0</formula>
    </cfRule>
    <cfRule type="cellIs" dxfId="80" priority="1" operator="equal">
      <formula>#DIV/0!</formula>
    </cfRule>
  </conditionalFormatting>
  <conditionalFormatting sqref="AA48:AR48 AA49:AN50 AP49:AR49 AP50 AR50 AB56:AF56 AL56 AN56:AR56">
    <cfRule type="notContainsBlanks" dxfId="79" priority="16">
      <formula>LEN(TRIM(AA48))&gt;0</formula>
    </cfRule>
  </conditionalFormatting>
  <conditionalFormatting sqref="AA48:AR48 AA49:AN50 AP49:AR49 AP50:AP51 AR50:AR51 AA51:AJ51 AA53:AR53 AA55:AR56">
    <cfRule type="notContainsBlanks" dxfId="78" priority="13">
      <formula>LEN(TRIM(AA48))&gt;0</formula>
    </cfRule>
  </conditionalFormatting>
  <conditionalFormatting sqref="AA57:AF57 AH57:AR57 AA58:AI59 AM58:AM59 AR58:AR60 AA63:AH63 AR62 AM63 AP63:AR63">
    <cfRule type="notContainsBlanks" dxfId="77" priority="10">
      <formula>LEN(TRIM(AA57))&gt;0</formula>
    </cfRule>
  </conditionalFormatting>
  <conditionalFormatting sqref="AN58:AN59 AP58:AP59">
    <cfRule type="notContainsBlanks" dxfId="76" priority="9">
      <formula>LEN(TRIM(AN58))&gt;0</formula>
    </cfRule>
  </conditionalFormatting>
  <conditionalFormatting sqref="AQ50">
    <cfRule type="notContainsBlanks" dxfId="75" priority="12">
      <formula>LEN(TRIM(AQ50))&gt;0</formula>
    </cfRule>
  </conditionalFormatting>
  <conditionalFormatting sqref="AQ50:AQ51">
    <cfRule type="notContainsBlanks" dxfId="74" priority="11">
      <formula>LEN(TRIM(AQ50))&gt;0</formula>
    </cfRule>
  </conditionalFormatting>
  <conditionalFormatting sqref="AM63">
    <cfRule type="containsBlanks" dxfId="73" priority="6">
      <formula>LEN(TRIM(AM63))=0</formula>
    </cfRule>
    <cfRule type="cellIs" dxfId="72" priority="5" operator="equal">
      <formula>#DIV/0!</formula>
    </cfRule>
  </conditionalFormatting>
  <conditionalFormatting sqref="AA4">
    <cfRule type="notContainsBlanks" dxfId="71" priority="25">
      <formula>LEN(TRIM(AA4))&gt;0</formula>
    </cfRule>
  </conditionalFormatting>
  <conditionalFormatting sqref="AA87">
    <cfRule type="notContainsBlanks" dxfId="70" priority="27">
      <formula>LEN(TRIM(AA87))&gt;0</formula>
    </cfRule>
  </conditionalFormatting>
  <conditionalFormatting sqref="AA87">
    <cfRule type="notContainsBlanks" dxfId="69" priority="26">
      <formula>LEN(TRIM(AA87))&gt;0</formula>
    </cfRule>
  </conditionalFormatting>
  <conditionalFormatting sqref="AA72">
    <cfRule type="notContainsBlanks" dxfId="68" priority="28">
      <formula>LEN(TRIM(AA72))&gt;0</formula>
    </cfRule>
  </conditionalFormatting>
  <conditionalFormatting sqref="AF13">
    <cfRule type="notContainsBlanks" dxfId="67" priority="30">
      <formula>LEN(TRIM(AF13))&gt;0</formula>
    </cfRule>
  </conditionalFormatting>
  <conditionalFormatting sqref="AB42:AF42 AH42:AY42 BA42:BA50 AY43 AA44:AY44 AA45:AD46 AF45:AY46 AA47:AY47 AS48:AY48 AS49:AY50 AS55:AY55 BA55 AY56:BA65 AA66:BA67 AA69:BA71 AD72:BA72 AB73:BA73 AA74:BA86 AB87:BA87 AA88:BA92">
    <cfRule type="notContainsBlanks" dxfId="66" priority="33">
      <formula>LEN(TRIM(AA42))&gt;0</formula>
    </cfRule>
  </conditionalFormatting>
  <conditionalFormatting sqref="I57:J62">
    <cfRule type="notContainsBlanks" dxfId="65" priority="43">
      <formula>LEN(TRIM(I57))&gt;0</formula>
    </cfRule>
  </conditionalFormatting>
  <conditionalFormatting sqref="I48:I53">
    <cfRule type="notContainsBlanks" dxfId="64" priority="45">
      <formula>LEN(TRIM(I48))&gt;0</formula>
    </cfRule>
  </conditionalFormatting>
  <conditionalFormatting sqref="B48:G53">
    <cfRule type="notContainsBlanks" dxfId="63" priority="44">
      <formula>LEN(TRIM(B48))&gt;0</formula>
    </cfRule>
  </conditionalFormatting>
  <conditionalFormatting sqref="L57:M62">
    <cfRule type="notContainsBlanks" dxfId="62" priority="42">
      <formula>LEN(TRIM(L57))&gt;0</formula>
    </cfRule>
  </conditionalFormatting>
  <conditionalFormatting sqref="B57:G57">
    <cfRule type="cellIs" dxfId="61" priority="41" operator="greaterThan">
      <formula>9000</formula>
    </cfRule>
  </conditionalFormatting>
  <conditionalFormatting sqref="I66:K70">
    <cfRule type="notContainsBlanks" dxfId="60" priority="40">
      <formula>LEN(TRIM(I66))&gt;0</formula>
    </cfRule>
  </conditionalFormatting>
  <conditionalFormatting sqref="L81:M83">
    <cfRule type="notContainsBlanks" dxfId="59" priority="39">
      <formula>LEN(TRIM(L81))&gt;0</formula>
    </cfRule>
  </conditionalFormatting>
  <conditionalFormatting sqref="P31:Z34">
    <cfRule type="notContainsBlanks" dxfId="58" priority="36">
      <formula>LEN(TRIM(P31))&gt;0</formula>
    </cfRule>
  </conditionalFormatting>
  <conditionalFormatting sqref="P38:Z41">
    <cfRule type="notContainsBlanks" dxfId="57" priority="35">
      <formula>LEN(TRIM(P38))&gt;0</formula>
    </cfRule>
  </conditionalFormatting>
  <conditionalFormatting sqref="AS2:BD51 AB2:AQ47 T3:Z4 A2:A1048576 U27:Z82 U84:Z1048576 B27:T1048576 B4:B7 C3:S8 T6:Z8 AA18:AA19 AA88:AA1048576 AA74:AA86 AA32:AA41 AA44:AA47 AA69:AA71 AA21:AA30 AA6:AA16 AA3 AW53:BD55 BE2:BJ55 AR2:AR47 BK2:XFD1048576 AB69:BJ1048576 AS54:AV55 B2 B9:B18 C9:F17 G10:K10 G12:W12 G14:J14 G16:J17 K14:L17 B22:M24 N24:W24 X22:X24 Y23:Y24 Z22:Z24 X9:Z17 M16:P17 M14:P14 L9:R10 S10 N22:W22 Q14:W17 T9:W10 AY56:BJ67 AA66:AX67">
    <cfRule type="notContainsBlanks" dxfId="56" priority="29">
      <formula>LEN(TRIM(A2))&gt;0</formula>
    </cfRule>
  </conditionalFormatting>
  <conditionalFormatting sqref="J17:T17">
    <cfRule type="notContainsBlanks" dxfId="55" priority="47">
      <formula>LEN(TRIM(J17))&gt;0</formula>
    </cfRule>
  </conditionalFormatting>
  <conditionalFormatting sqref="L15">
    <cfRule type="notContainsBlanks" dxfId="54" priority="48">
      <formula>LEN(TRIM(L15))&gt;0</formula>
    </cfRule>
  </conditionalFormatting>
  <conditionalFormatting sqref="B18">
    <cfRule type="notContainsBlanks" dxfId="53" priority="46">
      <formula>LEN(TRIM(B18))&gt;0</formula>
    </cfRule>
  </conditionalFormatting>
  <conditionalFormatting sqref="F9">
    <cfRule type="notContainsBlanks" dxfId="52" priority="38">
      <formula>LEN(TRIM(F9))&gt;0</formula>
    </cfRule>
  </conditionalFormatting>
  <conditionalFormatting sqref="R9">
    <cfRule type="notContainsBlanks" dxfId="51" priority="37">
      <formula>LEN(TRIM(R9))&gt;0</formula>
    </cfRule>
  </conditionalFormatting>
  <conditionalFormatting sqref="L23:M23">
    <cfRule type="notContainsBlanks" dxfId="50" priority="34">
      <formula>LEN(TRIM(L23))&gt;0</formula>
    </cfRule>
  </conditionalFormatting>
  <conditionalFormatting sqref="AS56:AX56 AS57:AW59 AS61:AW61 AS62:AW62 AS63:AX65 AA64:AR65">
    <cfRule type="notContainsBlanks" dxfId="49" priority="22">
      <formula>LEN(TRIM(AA56))&gt;0</formula>
    </cfRule>
  </conditionalFormatting>
  <conditionalFormatting sqref="AA51:AE51 AJ51">
    <cfRule type="notContainsBlanks" dxfId="48" priority="15">
      <formula>LEN(TRIM(AA51))&gt;0</formula>
    </cfRule>
  </conditionalFormatting>
  <conditionalFormatting sqref="AP51">
    <cfRule type="notContainsBlanks" dxfId="47" priority="14">
      <formula>LEN(TRIM(AP51))&gt;0</formula>
    </cfRule>
  </conditionalFormatting>
  <conditionalFormatting sqref="AJ51">
    <cfRule type="containsErrors" dxfId="46" priority="7">
      <formula>ISERROR(AJ51)</formula>
    </cfRule>
  </conditionalFormatting>
  <conditionalFormatting sqref="AW51:AY51">
    <cfRule type="notContainsBlanks" dxfId="45" priority="32">
      <formula>LEN(TRIM(AW51))&gt;0</formula>
    </cfRule>
  </conditionalFormatting>
  <printOptions horizontalCentered="1" verticalCentered="1"/>
  <pageMargins left="0.7" right="0.7" top="0.75" bottom="0.75" header="0.3" footer="0.3"/>
  <pageSetup paperSize="9" scale="80" fitToWidth="1" fitToHeight="1" orientation="portrait" usePrinterDefaults="1" r:id="rId1"/>
  <rowBreaks count="1" manualBreakCount="1">
    <brk id="41" min="1" max="25" man="1"/>
  </rowBreaks>
  <colBreaks count="1" manualBreakCount="1">
    <brk id="26" min="1" max="92"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90D7F0"/>
  </sheetPr>
  <dimension ref="B2:W31"/>
  <sheetViews>
    <sheetView showZeros="0" topLeftCell="A13" zoomScaleSheetLayoutView="80" workbookViewId="0">
      <selection activeCell="B4" sqref="B4:M4"/>
    </sheetView>
  </sheetViews>
  <sheetFormatPr defaultRowHeight="25" customHeight="1"/>
  <cols>
    <col min="1" max="1" width="5.83203125" style="164" customWidth="1"/>
    <col min="2" max="2" width="8.58203125" style="164" customWidth="1"/>
    <col min="3" max="3" width="10.4140625" style="164" customWidth="1"/>
    <col min="4" max="4" width="9.75" style="164" customWidth="1"/>
    <col min="5" max="5" width="5" style="164" customWidth="1"/>
    <col min="6" max="6" width="5.4140625" style="164" customWidth="1"/>
    <col min="7" max="7" width="8.58203125" style="164" customWidth="1"/>
    <col min="8" max="8" width="5" style="164" customWidth="1"/>
    <col min="9" max="9" width="3.9140625" style="164" customWidth="1"/>
    <col min="10" max="10" width="4.83203125" style="164" customWidth="1"/>
    <col min="11" max="11" width="2.5" style="164" customWidth="1"/>
    <col min="12" max="12" width="2.9140625" style="164" customWidth="1"/>
    <col min="13" max="13" width="16.6640625" style="164" customWidth="1"/>
    <col min="14" max="16384" width="8.6640625" style="164" customWidth="1"/>
  </cols>
  <sheetData>
    <row r="2" spans="2:14" ht="25" customHeight="1">
      <c r="B2" s="165" t="s">
        <v>43</v>
      </c>
      <c r="C2" s="165"/>
      <c r="D2" s="165"/>
      <c r="E2" s="165"/>
      <c r="F2" s="165"/>
      <c r="G2" s="165"/>
      <c r="H2" s="165"/>
      <c r="I2" s="165"/>
      <c r="J2" s="165"/>
      <c r="K2" s="165"/>
      <c r="L2" s="165"/>
      <c r="M2" s="165"/>
    </row>
    <row r="4" spans="2:14" ht="25" customHeight="1">
      <c r="B4" s="166" t="s">
        <v>0</v>
      </c>
      <c r="C4" s="166"/>
      <c r="D4" s="166"/>
      <c r="E4" s="166"/>
      <c r="F4" s="166"/>
      <c r="G4" s="166"/>
      <c r="H4" s="166"/>
      <c r="I4" s="166"/>
      <c r="J4" s="166"/>
      <c r="K4" s="166"/>
      <c r="L4" s="166"/>
      <c r="M4" s="166"/>
      <c r="N4" s="11" t="s">
        <v>193</v>
      </c>
    </row>
    <row r="6" spans="2:14" ht="25" customHeight="1">
      <c r="G6" s="175"/>
      <c r="H6" s="175"/>
      <c r="I6" s="175"/>
      <c r="J6" s="175"/>
      <c r="K6" s="175"/>
      <c r="M6" s="179">
        <f>'大会内訳・経費決算書'!V4</f>
        <v>0</v>
      </c>
      <c r="N6" s="183"/>
    </row>
    <row r="8" spans="2:14" ht="25" customHeight="1">
      <c r="B8" s="167" t="s">
        <v>16</v>
      </c>
      <c r="C8" s="167"/>
      <c r="D8" s="167"/>
      <c r="E8" s="167"/>
      <c r="F8" s="167"/>
    </row>
    <row r="9" spans="2:14" ht="25" customHeight="1">
      <c r="B9" s="168"/>
      <c r="C9" s="168"/>
      <c r="D9" s="168"/>
      <c r="E9" s="168"/>
      <c r="F9" s="168"/>
    </row>
    <row r="10" spans="2:14" ht="25" customHeight="1">
      <c r="E10" s="164" t="s">
        <v>22</v>
      </c>
    </row>
    <row r="11" spans="2:14" ht="25" customHeight="1">
      <c r="E11" s="164" t="s">
        <v>25</v>
      </c>
      <c r="H11" s="183">
        <f>'大会内訳・経費算定書'!K5</f>
        <v>0</v>
      </c>
      <c r="I11" s="183"/>
      <c r="J11" s="183"/>
      <c r="K11" s="183"/>
      <c r="L11" s="183"/>
      <c r="M11" s="183"/>
    </row>
    <row r="12" spans="2:14" ht="25" customHeight="1">
      <c r="E12" s="174" t="s">
        <v>13</v>
      </c>
      <c r="F12" s="174"/>
      <c r="G12" s="174"/>
      <c r="H12" s="174"/>
      <c r="I12" s="174"/>
      <c r="J12" s="183">
        <f>'大会内訳・経費算定書'!K6</f>
        <v>0</v>
      </c>
      <c r="K12" s="183"/>
      <c r="L12" s="183"/>
      <c r="M12" s="183"/>
    </row>
    <row r="15" spans="2:14" ht="25" customHeight="1">
      <c r="B15" s="206">
        <f>'大会内訳・経費決算書'!G10</f>
        <v>0</v>
      </c>
      <c r="C15" s="209"/>
      <c r="D15" s="211" t="s">
        <v>35</v>
      </c>
      <c r="E15" s="208"/>
      <c r="F15" s="175"/>
      <c r="G15" s="215">
        <f>'大会内訳・経費決算書'!S10</f>
        <v>0</v>
      </c>
      <c r="H15" s="217" t="s">
        <v>44</v>
      </c>
      <c r="I15" s="217"/>
      <c r="J15" s="217"/>
      <c r="K15" s="217"/>
      <c r="L15" s="217"/>
      <c r="M15" s="217"/>
    </row>
    <row r="16" spans="2:14" ht="19.5">
      <c r="B16" s="208" t="s">
        <v>47</v>
      </c>
      <c r="C16" s="208"/>
      <c r="D16" s="171"/>
      <c r="E16" s="171"/>
      <c r="F16" s="171"/>
      <c r="G16" s="171"/>
      <c r="H16" s="171"/>
      <c r="I16" s="171"/>
      <c r="J16" s="171"/>
      <c r="K16" s="171"/>
      <c r="L16" s="171"/>
      <c r="M16" s="171"/>
    </row>
    <row r="17" spans="2:23" ht="19.5">
      <c r="B17" s="207" t="s">
        <v>19</v>
      </c>
      <c r="C17" s="207"/>
      <c r="D17" s="170"/>
      <c r="E17" s="170"/>
      <c r="F17" s="170"/>
      <c r="G17" s="170"/>
      <c r="H17" s="170"/>
      <c r="I17" s="170"/>
      <c r="J17" s="170"/>
      <c r="K17" s="170"/>
      <c r="L17" s="170"/>
      <c r="M17" s="170"/>
    </row>
    <row r="19" spans="2:23" ht="25" customHeight="1">
      <c r="B19" s="164" t="s">
        <v>29</v>
      </c>
      <c r="E19" s="212" t="s">
        <v>40</v>
      </c>
      <c r="F19" s="214">
        <f>'大会内訳・経費決算書'!R90</f>
        <v>0</v>
      </c>
      <c r="G19" s="216"/>
      <c r="H19" s="216"/>
      <c r="I19" s="216"/>
      <c r="J19" s="216"/>
      <c r="K19" s="216"/>
      <c r="L19" s="218" t="s">
        <v>9</v>
      </c>
    </row>
    <row r="20" spans="2:23" ht="25" customHeight="1"/>
    <row r="21" spans="2:23" ht="25" customHeight="1">
      <c r="B21" s="164" t="s">
        <v>41</v>
      </c>
      <c r="E21" s="213">
        <f>'大会内訳・経費算定書'!F9</f>
        <v>0</v>
      </c>
      <c r="F21" s="213"/>
      <c r="G21" s="213"/>
      <c r="H21" s="213"/>
      <c r="I21" s="213"/>
      <c r="J21" s="213"/>
      <c r="K21" s="213"/>
      <c r="L21" s="213"/>
    </row>
    <row r="22" spans="2:23" ht="25" customHeight="1"/>
    <row r="23" spans="2:23" ht="25" customHeight="1">
      <c r="B23" s="164" t="s">
        <v>32</v>
      </c>
      <c r="E23" s="164" t="s">
        <v>27</v>
      </c>
      <c r="G23" s="179">
        <f>'大会内訳・経費決算書'!F16</f>
        <v>0</v>
      </c>
      <c r="H23" s="183"/>
      <c r="I23" s="183"/>
      <c r="J23" s="183"/>
      <c r="K23" s="183"/>
      <c r="L23" s="183"/>
    </row>
    <row r="24" spans="2:23" ht="25" customHeight="1">
      <c r="E24" s="164" t="s">
        <v>33</v>
      </c>
      <c r="G24" s="179">
        <f>'大会内訳・経費決算書'!L16</f>
        <v>0</v>
      </c>
      <c r="H24" s="183"/>
      <c r="I24" s="183"/>
      <c r="J24" s="183"/>
      <c r="K24" s="183"/>
      <c r="L24" s="183"/>
    </row>
    <row r="26" spans="2:23" ht="25" customHeight="1">
      <c r="B26" s="164" t="s">
        <v>15</v>
      </c>
      <c r="C26" s="164" t="s">
        <v>31</v>
      </c>
    </row>
    <row r="27" spans="2:23" ht="25" customHeight="1">
      <c r="C27" s="164" t="s">
        <v>7</v>
      </c>
    </row>
    <row r="28" spans="2:23" ht="25" customHeight="1">
      <c r="C28" s="164" t="s">
        <v>56</v>
      </c>
    </row>
    <row r="29" spans="2:23" ht="25" customHeight="1">
      <c r="C29" s="210" t="s">
        <v>11</v>
      </c>
      <c r="N29" s="12" t="s">
        <v>192</v>
      </c>
      <c r="O29" s="12"/>
      <c r="P29" s="12"/>
      <c r="Q29" s="12"/>
      <c r="R29" s="12"/>
      <c r="S29" s="12"/>
      <c r="T29" s="12"/>
      <c r="U29" s="12"/>
      <c r="V29" s="12"/>
      <c r="W29" s="12"/>
    </row>
    <row r="30" spans="2:23" ht="25" customHeight="1">
      <c r="N30" s="12"/>
      <c r="O30" s="12"/>
      <c r="P30" s="12"/>
      <c r="Q30" s="12"/>
      <c r="R30" s="12"/>
      <c r="S30" s="12"/>
      <c r="T30" s="12"/>
      <c r="U30" s="12"/>
      <c r="V30" s="12"/>
      <c r="W30" s="12"/>
    </row>
    <row r="31" spans="2:23" ht="25" customHeight="1">
      <c r="N31" s="185"/>
    </row>
  </sheetData>
  <sheetProtection password="B984" sheet="1" objects="1" scenarios="1" selectLockedCells="1"/>
  <mergeCells count="14">
    <mergeCell ref="B2:M2"/>
    <mergeCell ref="B4:M4"/>
    <mergeCell ref="H11:M11"/>
    <mergeCell ref="E12:I12"/>
    <mergeCell ref="J12:M12"/>
    <mergeCell ref="B15:C15"/>
    <mergeCell ref="H15:M15"/>
    <mergeCell ref="B16:M16"/>
    <mergeCell ref="B17:M17"/>
    <mergeCell ref="F19:J19"/>
    <mergeCell ref="E21:L21"/>
    <mergeCell ref="G23:L23"/>
    <mergeCell ref="G24:L24"/>
    <mergeCell ref="N29:W30"/>
  </mergeCells>
  <phoneticPr fontId="1" type="Hiragana"/>
  <printOptions horizontalCentered="1"/>
  <pageMargins left="1.1811023622047243" right="1.1811023622047243" top="1.1811023622047243" bottom="1.1811023622047243" header="1.1811023622047243" footer="1.1811023622047243"/>
  <pageSetup paperSize="9" scale="80"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90D7F0"/>
  </sheetPr>
  <dimension ref="A2:BD91"/>
  <sheetViews>
    <sheetView showZeros="0" zoomScaleSheetLayoutView="80" workbookViewId="0">
      <selection activeCell="V4" sqref="V4:Z4"/>
    </sheetView>
  </sheetViews>
  <sheetFormatPr defaultRowHeight="18.75"/>
  <cols>
    <col min="1" max="1" width="2.9140625" customWidth="1"/>
    <col min="2" max="9" width="3.08203125" customWidth="1"/>
    <col min="10" max="10" width="3.6640625" customWidth="1"/>
    <col min="11" max="14" width="3.08203125" customWidth="1"/>
    <col min="15" max="15" width="3.25" customWidth="1"/>
    <col min="16" max="17" width="3.08203125" customWidth="1"/>
    <col min="18" max="18" width="3.75" customWidth="1"/>
    <col min="19" max="25" width="3.08203125" customWidth="1"/>
    <col min="26" max="26" width="3.33203125" customWidth="1"/>
    <col min="27" max="37" width="3.08203125" customWidth="1"/>
    <col min="38" max="38" width="4.25" customWidth="1"/>
    <col min="39" max="64" width="3.08203125" customWidth="1"/>
  </cols>
  <sheetData>
    <row r="1" spans="2:28" ht="18.5" customHeight="1"/>
    <row r="2" spans="2:28" ht="24.5" customHeight="1">
      <c r="B2" s="14" t="s">
        <v>166</v>
      </c>
      <c r="C2" s="14"/>
      <c r="D2" s="14"/>
      <c r="E2" s="14"/>
      <c r="F2" s="14"/>
      <c r="G2" s="14"/>
      <c r="H2" s="14"/>
      <c r="I2" s="14"/>
      <c r="J2" s="14"/>
      <c r="K2" s="14"/>
      <c r="L2" s="14"/>
      <c r="M2" s="14"/>
      <c r="N2" s="14"/>
      <c r="O2" s="14"/>
      <c r="P2" s="14"/>
      <c r="Q2" s="14"/>
      <c r="R2" s="14"/>
      <c r="S2" s="14"/>
      <c r="T2" s="14"/>
      <c r="U2" s="14"/>
      <c r="V2" s="14"/>
      <c r="W2" s="14"/>
      <c r="X2" s="14"/>
      <c r="Y2" s="14"/>
      <c r="Z2" s="14"/>
      <c r="AA2" s="152" t="s">
        <v>147</v>
      </c>
    </row>
    <row r="4" spans="2:28">
      <c r="U4" s="2" t="s">
        <v>42</v>
      </c>
      <c r="V4" s="186"/>
      <c r="W4" s="186"/>
      <c r="X4" s="186"/>
      <c r="Y4" s="186"/>
      <c r="Z4" s="186"/>
      <c r="AA4" s="153" t="s">
        <v>76</v>
      </c>
      <c r="AB4" s="158"/>
    </row>
    <row r="5" spans="2:28">
      <c r="B5" t="s">
        <v>22</v>
      </c>
    </row>
    <row r="6" spans="2:28">
      <c r="B6" t="s">
        <v>25</v>
      </c>
      <c r="K6" s="187">
        <f>'大会内訳・経費算定書'!K5</f>
        <v>0</v>
      </c>
      <c r="L6" s="187"/>
      <c r="M6" s="187"/>
      <c r="N6" s="187"/>
      <c r="O6" s="187"/>
      <c r="P6" s="187"/>
      <c r="Q6" s="187"/>
      <c r="R6" s="187"/>
      <c r="S6" s="187"/>
      <c r="T6" s="187"/>
      <c r="U6" s="187"/>
      <c r="V6" s="187"/>
      <c r="W6" s="187"/>
    </row>
    <row r="7" spans="2:28">
      <c r="B7" t="s">
        <v>3</v>
      </c>
      <c r="K7" s="187">
        <f>'大会内訳・経費算定書'!K6</f>
        <v>0</v>
      </c>
      <c r="L7" s="187"/>
      <c r="M7" s="187"/>
      <c r="N7" s="187"/>
      <c r="O7" s="187"/>
      <c r="P7" s="187"/>
      <c r="Q7" s="187"/>
      <c r="R7" s="187"/>
      <c r="S7" s="187"/>
      <c r="T7" s="187"/>
      <c r="U7" s="187"/>
      <c r="V7" s="187"/>
      <c r="W7" s="187"/>
    </row>
    <row r="10" spans="2:28">
      <c r="B10" t="s">
        <v>158</v>
      </c>
      <c r="G10" s="132"/>
      <c r="H10" s="132"/>
      <c r="I10" s="132"/>
      <c r="J10" s="132"/>
      <c r="K10" s="132"/>
      <c r="L10" s="132"/>
      <c r="M10" s="8" t="s">
        <v>157</v>
      </c>
      <c r="N10" s="8"/>
      <c r="O10" s="8"/>
      <c r="P10" s="8"/>
      <c r="Q10" s="8"/>
      <c r="R10" s="8"/>
      <c r="S10" s="66"/>
      <c r="T10" s="66"/>
      <c r="U10" t="s">
        <v>156</v>
      </c>
      <c r="AA10" s="153" t="s">
        <v>197</v>
      </c>
    </row>
    <row r="11" spans="2:28">
      <c r="AA11" s="153" t="s">
        <v>183</v>
      </c>
    </row>
    <row r="12" spans="2:28">
      <c r="B12" t="s">
        <v>160</v>
      </c>
      <c r="F12" s="187">
        <f>'大会内訳・経費算定書'!F9</f>
        <v>0</v>
      </c>
      <c r="G12" s="187"/>
      <c r="H12" s="187"/>
      <c r="I12" s="187"/>
      <c r="J12" s="187"/>
      <c r="K12" s="187"/>
      <c r="L12" s="187"/>
      <c r="M12" s="187"/>
      <c r="N12" s="187"/>
      <c r="O12" s="187"/>
      <c r="P12" s="187"/>
      <c r="Q12" s="187"/>
      <c r="R12" s="187"/>
      <c r="S12" s="187"/>
      <c r="T12" s="187"/>
      <c r="U12" s="187"/>
      <c r="V12" s="187"/>
      <c r="W12" s="187"/>
    </row>
    <row r="14" spans="2:28">
      <c r="B14" t="s">
        <v>161</v>
      </c>
      <c r="F14" s="187">
        <f>'大会内訳・経費算定書'!F11</f>
        <v>0</v>
      </c>
      <c r="G14" s="187"/>
      <c r="H14" s="187"/>
      <c r="I14" s="187"/>
      <c r="J14" s="187"/>
      <c r="K14" s="187"/>
      <c r="L14" s="187"/>
      <c r="M14" s="187"/>
      <c r="N14" s="187"/>
      <c r="O14" s="187"/>
      <c r="P14" s="187"/>
      <c r="Q14" s="187"/>
      <c r="R14" s="187"/>
      <c r="S14" s="187"/>
      <c r="T14" s="187"/>
      <c r="U14" s="187"/>
      <c r="V14" s="187"/>
      <c r="W14" s="187"/>
    </row>
    <row r="16" spans="2:28">
      <c r="B16" t="s">
        <v>162</v>
      </c>
      <c r="F16" s="47"/>
      <c r="G16" s="47"/>
      <c r="H16" s="47"/>
      <c r="I16" s="47"/>
      <c r="J16" s="47"/>
      <c r="K16" t="s">
        <v>141</v>
      </c>
      <c r="L16" s="47"/>
      <c r="M16" s="47"/>
      <c r="N16" s="47"/>
      <c r="O16" s="47"/>
      <c r="P16" s="47"/>
      <c r="AA16" s="153" t="s">
        <v>113</v>
      </c>
    </row>
    <row r="17" spans="2:27">
      <c r="K17" s="71"/>
      <c r="L17" s="71"/>
      <c r="M17" s="71"/>
      <c r="N17" s="71"/>
      <c r="O17" s="71"/>
    </row>
    <row r="18" spans="2:27">
      <c r="B18" t="s">
        <v>163</v>
      </c>
      <c r="G18" t="s">
        <v>144</v>
      </c>
    </row>
    <row r="19" spans="2:27">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3" t="s">
        <v>99</v>
      </c>
    </row>
    <row r="20" spans="2:27">
      <c r="B20" s="15"/>
      <c r="C20" s="15"/>
      <c r="D20" s="15"/>
      <c r="E20" s="15"/>
      <c r="F20" s="15"/>
      <c r="G20" s="15"/>
      <c r="H20" s="15"/>
      <c r="I20" s="15"/>
      <c r="J20" s="15"/>
      <c r="K20" s="15"/>
      <c r="L20" s="15"/>
      <c r="M20" s="15"/>
      <c r="N20" s="15"/>
      <c r="O20" s="15"/>
      <c r="P20" s="15"/>
      <c r="Q20" s="15"/>
      <c r="R20" s="15"/>
      <c r="S20" s="15"/>
      <c r="T20" s="15"/>
      <c r="U20" s="15"/>
      <c r="V20" s="15"/>
      <c r="W20" s="15"/>
      <c r="X20" s="15"/>
      <c r="Y20" s="15"/>
      <c r="Z20" s="15"/>
    </row>
    <row r="21" spans="2:27">
      <c r="B21" s="15"/>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2:27">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2:27">
      <c r="W23" s="69" t="s">
        <v>122</v>
      </c>
      <c r="X23" s="66"/>
      <c r="Y23" s="66"/>
      <c r="Z23" s="69" t="s">
        <v>123</v>
      </c>
    </row>
    <row r="24" spans="2:27">
      <c r="B24" t="s">
        <v>164</v>
      </c>
      <c r="M24" s="70"/>
      <c r="N24" s="70"/>
      <c r="O24" s="70"/>
      <c r="P24" s="70"/>
      <c r="Q24" s="70"/>
      <c r="R24" s="70"/>
      <c r="S24" s="70"/>
      <c r="T24" s="70"/>
      <c r="U24" s="70"/>
      <c r="V24" s="70"/>
      <c r="W24" s="70"/>
    </row>
    <row r="26" spans="2:27">
      <c r="B26" t="s">
        <v>131</v>
      </c>
    </row>
    <row r="28" spans="2:27">
      <c r="B28" t="s">
        <v>130</v>
      </c>
    </row>
    <row r="29" spans="2:27">
      <c r="B29" s="16" t="s">
        <v>136</v>
      </c>
      <c r="C29" s="28"/>
      <c r="D29" s="28"/>
      <c r="E29" s="40"/>
      <c r="F29" s="26" t="s">
        <v>137</v>
      </c>
      <c r="G29" s="37"/>
      <c r="H29" s="37"/>
      <c r="I29" s="37"/>
      <c r="J29" s="37"/>
      <c r="K29" s="37"/>
      <c r="L29" s="37"/>
      <c r="M29" s="37"/>
      <c r="N29" s="37"/>
      <c r="O29" s="87"/>
      <c r="P29" s="24" t="s">
        <v>68</v>
      </c>
      <c r="Q29" s="37"/>
      <c r="R29" s="37"/>
      <c r="S29" s="37"/>
      <c r="T29" s="37"/>
      <c r="U29" s="37"/>
      <c r="V29" s="37"/>
      <c r="W29" s="37"/>
      <c r="X29" s="37"/>
      <c r="Y29" s="37"/>
      <c r="Z29" s="87"/>
      <c r="AA29" s="153" t="s">
        <v>169</v>
      </c>
    </row>
    <row r="30" spans="2:27">
      <c r="B30" s="16" t="s">
        <v>132</v>
      </c>
      <c r="C30" s="28"/>
      <c r="D30" s="28"/>
      <c r="E30" s="40"/>
      <c r="F30" s="48">
        <f>R90</f>
        <v>0</v>
      </c>
      <c r="G30" s="54"/>
      <c r="H30" s="54"/>
      <c r="I30" s="54"/>
      <c r="J30" s="54"/>
      <c r="K30" s="54"/>
      <c r="L30" s="54"/>
      <c r="M30" s="54"/>
      <c r="N30" s="54"/>
      <c r="O30" s="54"/>
      <c r="P30" s="190"/>
      <c r="Q30" s="192"/>
      <c r="R30" s="192"/>
      <c r="S30" s="192"/>
      <c r="T30" s="192"/>
      <c r="U30" s="192"/>
      <c r="V30" s="192"/>
      <c r="W30" s="192"/>
      <c r="X30" s="192"/>
      <c r="Y30" s="192"/>
      <c r="Z30" s="201"/>
    </row>
    <row r="31" spans="2:27">
      <c r="B31" s="16" t="s">
        <v>133</v>
      </c>
      <c r="C31" s="28"/>
      <c r="D31" s="28"/>
      <c r="E31" s="40"/>
      <c r="F31" s="49">
        <f>P87</f>
        <v>0</v>
      </c>
      <c r="G31" s="55"/>
      <c r="H31" s="55"/>
      <c r="I31" s="55"/>
      <c r="J31" s="55"/>
      <c r="K31" s="55"/>
      <c r="L31" s="55"/>
      <c r="M31" s="55"/>
      <c r="N31" s="55"/>
      <c r="O31" s="55"/>
      <c r="P31" s="191"/>
      <c r="Q31" s="193"/>
      <c r="R31" s="193"/>
      <c r="S31" s="193"/>
      <c r="T31" s="193"/>
      <c r="U31" s="193"/>
      <c r="V31" s="193"/>
      <c r="W31" s="193"/>
      <c r="X31" s="193"/>
      <c r="Y31" s="193"/>
      <c r="Z31" s="202"/>
    </row>
    <row r="32" spans="2:27">
      <c r="B32" s="16" t="s">
        <v>143</v>
      </c>
      <c r="C32" s="28"/>
      <c r="D32" s="28"/>
      <c r="E32" s="40"/>
      <c r="F32" s="48">
        <f>T84-R90-P87</f>
        <v>0</v>
      </c>
      <c r="G32" s="54"/>
      <c r="H32" s="54"/>
      <c r="I32" s="54"/>
      <c r="J32" s="54"/>
      <c r="K32" s="54"/>
      <c r="L32" s="54"/>
      <c r="M32" s="54"/>
      <c r="N32" s="54"/>
      <c r="O32" s="54"/>
      <c r="P32" s="96"/>
      <c r="Q32" s="108"/>
      <c r="R32" s="108"/>
      <c r="S32" s="108"/>
      <c r="T32" s="108"/>
      <c r="U32" s="108"/>
      <c r="V32" s="108"/>
      <c r="W32" s="108"/>
      <c r="X32" s="108"/>
      <c r="Y32" s="108"/>
      <c r="Z32" s="138"/>
    </row>
    <row r="33" spans="1:42">
      <c r="B33" s="16" t="s">
        <v>134</v>
      </c>
      <c r="C33" s="28"/>
      <c r="D33" s="28"/>
      <c r="E33" s="40"/>
      <c r="F33" s="50">
        <f>SUM(F30:O32)</f>
        <v>0</v>
      </c>
      <c r="G33" s="56"/>
      <c r="H33" s="56"/>
      <c r="I33" s="56"/>
      <c r="J33" s="56"/>
      <c r="K33" s="56"/>
      <c r="L33" s="56"/>
      <c r="M33" s="56"/>
      <c r="N33" s="56"/>
      <c r="O33" s="56"/>
      <c r="P33" s="96"/>
      <c r="Q33" s="108"/>
      <c r="R33" s="108"/>
      <c r="S33" s="108"/>
      <c r="T33" s="108"/>
      <c r="U33" s="108"/>
      <c r="V33" s="108"/>
      <c r="W33" s="108"/>
      <c r="X33" s="108"/>
      <c r="Y33" s="108"/>
      <c r="Z33" s="138"/>
    </row>
    <row r="35" spans="1:42">
      <c r="B35" t="s">
        <v>138</v>
      </c>
      <c r="F35" s="42"/>
      <c r="G35" s="42"/>
      <c r="H35" s="42"/>
      <c r="I35" s="42"/>
      <c r="J35" s="42"/>
      <c r="K35" s="42"/>
      <c r="L35" s="42"/>
      <c r="M35" s="42"/>
      <c r="N35" s="42"/>
      <c r="O35" s="42"/>
    </row>
    <row r="36" spans="1:42">
      <c r="B36" s="17" t="s">
        <v>136</v>
      </c>
      <c r="C36" s="29"/>
      <c r="D36" s="29"/>
      <c r="E36" s="41"/>
      <c r="F36" s="51" t="s">
        <v>137</v>
      </c>
      <c r="G36" s="57"/>
      <c r="H36" s="57"/>
      <c r="I36" s="57"/>
      <c r="J36" s="57"/>
      <c r="K36" s="57"/>
      <c r="L36" s="57"/>
      <c r="M36" s="57"/>
      <c r="N36" s="57"/>
      <c r="O36" s="57"/>
      <c r="P36" s="24" t="s">
        <v>68</v>
      </c>
      <c r="Q36" s="35"/>
      <c r="R36" s="35"/>
      <c r="S36" s="35"/>
      <c r="T36" s="35"/>
      <c r="U36" s="35"/>
      <c r="V36" s="35"/>
      <c r="W36" s="35"/>
      <c r="X36" s="35"/>
      <c r="Y36" s="35"/>
      <c r="Z36" s="136"/>
    </row>
    <row r="37" spans="1:42">
      <c r="B37" s="17" t="s">
        <v>102</v>
      </c>
      <c r="C37" s="29"/>
      <c r="D37" s="29"/>
      <c r="E37" s="41"/>
      <c r="F37" s="52">
        <f>P53+P77</f>
        <v>0</v>
      </c>
      <c r="G37" s="58"/>
      <c r="H37" s="58"/>
      <c r="I37" s="58"/>
      <c r="J37" s="58"/>
      <c r="K37" s="58"/>
      <c r="L37" s="58"/>
      <c r="M37" s="58"/>
      <c r="N37" s="58"/>
      <c r="O37" s="58"/>
      <c r="P37" s="95"/>
      <c r="Q37" s="107"/>
      <c r="R37" s="107"/>
      <c r="S37" s="107"/>
      <c r="T37" s="107"/>
      <c r="U37" s="107"/>
      <c r="V37" s="107"/>
      <c r="W37" s="107"/>
      <c r="X37" s="107"/>
      <c r="Y37" s="107"/>
      <c r="Z37" s="137"/>
    </row>
    <row r="38" spans="1:42">
      <c r="B38" s="17" t="s">
        <v>103</v>
      </c>
      <c r="C38" s="29"/>
      <c r="D38" s="29"/>
      <c r="E38" s="41"/>
      <c r="F38" s="52">
        <f>P62+P83</f>
        <v>0</v>
      </c>
      <c r="G38" s="58"/>
      <c r="H38" s="58"/>
      <c r="I38" s="58"/>
      <c r="J38" s="58"/>
      <c r="K38" s="58"/>
      <c r="L38" s="58"/>
      <c r="M38" s="58"/>
      <c r="N38" s="58"/>
      <c r="O38" s="58"/>
      <c r="P38" s="96"/>
      <c r="Q38" s="108"/>
      <c r="R38" s="108"/>
      <c r="S38" s="108"/>
      <c r="T38" s="108"/>
      <c r="U38" s="108"/>
      <c r="V38" s="108"/>
      <c r="W38" s="108"/>
      <c r="X38" s="108"/>
      <c r="Y38" s="108"/>
      <c r="Z38" s="138"/>
    </row>
    <row r="39" spans="1:42">
      <c r="B39" s="17" t="s">
        <v>139</v>
      </c>
      <c r="C39" s="29"/>
      <c r="D39" s="29"/>
      <c r="E39" s="41"/>
      <c r="F39" s="52">
        <f>P70</f>
        <v>0</v>
      </c>
      <c r="G39" s="58"/>
      <c r="H39" s="58"/>
      <c r="I39" s="58"/>
      <c r="J39" s="58"/>
      <c r="K39" s="58"/>
      <c r="L39" s="58"/>
      <c r="M39" s="58"/>
      <c r="N39" s="58"/>
      <c r="O39" s="58"/>
      <c r="P39" s="96"/>
      <c r="Q39" s="108"/>
      <c r="R39" s="108"/>
      <c r="S39" s="108"/>
      <c r="T39" s="108"/>
      <c r="U39" s="108"/>
      <c r="V39" s="108"/>
      <c r="W39" s="108"/>
      <c r="X39" s="108"/>
      <c r="Y39" s="108"/>
      <c r="Z39" s="138"/>
    </row>
    <row r="40" spans="1:42">
      <c r="B40" s="17" t="s">
        <v>134</v>
      </c>
      <c r="C40" s="29"/>
      <c r="D40" s="29"/>
      <c r="E40" s="41"/>
      <c r="F40" s="52">
        <f>SUM(F37:O39)</f>
        <v>0</v>
      </c>
      <c r="G40" s="58"/>
      <c r="H40" s="58"/>
      <c r="I40" s="58"/>
      <c r="J40" s="58"/>
      <c r="K40" s="58"/>
      <c r="L40" s="58"/>
      <c r="M40" s="58"/>
      <c r="N40" s="58"/>
      <c r="O40" s="58"/>
      <c r="P40" s="96"/>
      <c r="Q40" s="108"/>
      <c r="R40" s="108"/>
      <c r="S40" s="108"/>
      <c r="T40" s="108"/>
      <c r="U40" s="108"/>
      <c r="V40" s="108"/>
      <c r="W40" s="108"/>
      <c r="X40" s="108"/>
      <c r="Y40" s="108"/>
      <c r="Z40" s="138"/>
    </row>
    <row r="41" spans="1:42" ht="23.5" customHeight="1">
      <c r="B41" s="14" t="s">
        <v>165</v>
      </c>
      <c r="C41" s="14"/>
      <c r="D41" s="14"/>
      <c r="E41" s="14"/>
      <c r="F41" s="14"/>
      <c r="G41" s="14"/>
      <c r="H41" s="14"/>
      <c r="I41" s="14"/>
      <c r="J41" s="14"/>
      <c r="K41" s="14"/>
      <c r="L41" s="14"/>
      <c r="M41" s="14"/>
      <c r="N41" s="14"/>
      <c r="O41" s="14"/>
      <c r="P41" s="14"/>
      <c r="Q41" s="14"/>
      <c r="R41" s="14"/>
      <c r="S41" s="14"/>
      <c r="T41" s="14"/>
      <c r="U41" s="14"/>
      <c r="V41" s="14"/>
      <c r="W41" s="14"/>
      <c r="X41" s="14"/>
      <c r="Y41" s="14"/>
      <c r="Z41" s="14"/>
      <c r="AA41" s="152" t="s">
        <v>147</v>
      </c>
    </row>
    <row r="42" spans="1:42">
      <c r="AA42" s="153" t="s">
        <v>173</v>
      </c>
    </row>
    <row r="43" spans="1:42">
      <c r="B43" t="s">
        <v>142</v>
      </c>
    </row>
    <row r="44" spans="1:42">
      <c r="B44" t="s">
        <v>65</v>
      </c>
    </row>
    <row r="45" spans="1:42">
      <c r="B45" s="18" t="s">
        <v>69</v>
      </c>
    </row>
    <row r="46" spans="1:42">
      <c r="A46" s="13"/>
      <c r="B46" s="19" t="s">
        <v>112</v>
      </c>
      <c r="C46" s="30"/>
      <c r="D46" s="30"/>
      <c r="E46" s="30"/>
      <c r="F46" s="30"/>
      <c r="G46" s="30"/>
      <c r="H46" s="64"/>
      <c r="I46" s="64" t="s">
        <v>153</v>
      </c>
      <c r="J46" s="64"/>
      <c r="K46" s="64"/>
      <c r="L46" s="72"/>
      <c r="M46" s="64" t="s">
        <v>116</v>
      </c>
      <c r="N46" s="64"/>
      <c r="O46" s="64"/>
      <c r="P46" s="64"/>
      <c r="Q46" s="64"/>
      <c r="R46" s="64"/>
      <c r="S46" s="111"/>
      <c r="T46" s="64" t="s">
        <v>68</v>
      </c>
      <c r="U46" s="64"/>
      <c r="V46" s="64"/>
      <c r="W46" s="64"/>
      <c r="X46" s="64"/>
      <c r="Y46" s="64"/>
      <c r="Z46" s="139"/>
    </row>
    <row r="47" spans="1:42">
      <c r="B47" s="20"/>
      <c r="C47" s="31"/>
      <c r="D47" s="31"/>
      <c r="E47" s="31"/>
      <c r="F47" s="31"/>
      <c r="G47" s="31"/>
      <c r="H47" s="60" t="str">
        <f t="shared" ref="H47:H52" si="0">IF(ISBLANK(B47),"","×")</f>
        <v/>
      </c>
      <c r="I47" s="65"/>
      <c r="J47" s="65"/>
      <c r="K47" s="65"/>
      <c r="L47" s="60" t="str">
        <f t="shared" ref="L47:L52" si="1">IF(ISBLANK(I47),"","=")</f>
        <v/>
      </c>
      <c r="M47" s="75">
        <f t="shared" ref="M47:M52" si="2">B47*I47</f>
        <v>0</v>
      </c>
      <c r="N47" s="60"/>
      <c r="O47" s="60"/>
      <c r="P47" s="60"/>
      <c r="Q47" s="60"/>
      <c r="R47" s="60"/>
      <c r="S47" s="112"/>
      <c r="T47" s="125"/>
      <c r="U47" s="125"/>
      <c r="V47" s="125"/>
      <c r="W47" s="125"/>
      <c r="X47" s="125"/>
      <c r="Y47" s="125"/>
      <c r="Z47" s="140"/>
      <c r="AA47" t="s">
        <v>185</v>
      </c>
    </row>
    <row r="48" spans="1:42">
      <c r="B48" s="21"/>
      <c r="C48" s="32"/>
      <c r="D48" s="32"/>
      <c r="E48" s="32"/>
      <c r="F48" s="32"/>
      <c r="G48" s="32"/>
      <c r="H48" s="3" t="str">
        <f t="shared" si="0"/>
        <v/>
      </c>
      <c r="I48" s="66"/>
      <c r="J48" s="66"/>
      <c r="K48" s="66"/>
      <c r="L48" s="3" t="str">
        <f t="shared" si="1"/>
        <v/>
      </c>
      <c r="M48" s="76">
        <f t="shared" si="2"/>
        <v>0</v>
      </c>
      <c r="N48" s="3"/>
      <c r="O48" s="3"/>
      <c r="P48" s="3"/>
      <c r="Q48" s="3"/>
      <c r="R48" s="3"/>
      <c r="S48" s="113"/>
      <c r="T48" s="70"/>
      <c r="U48" s="70"/>
      <c r="V48" s="70"/>
      <c r="W48" s="70"/>
      <c r="X48" s="70"/>
      <c r="Y48" s="70"/>
      <c r="Z48" s="141"/>
      <c r="AA48" t="s">
        <v>108</v>
      </c>
      <c r="AN48" s="163"/>
      <c r="AO48" s="163"/>
      <c r="AP48" s="69" t="s">
        <v>9</v>
      </c>
    </row>
    <row r="49" spans="1:43">
      <c r="B49" s="21"/>
      <c r="C49" s="32"/>
      <c r="D49" s="32"/>
      <c r="E49" s="32"/>
      <c r="F49" s="32"/>
      <c r="G49" s="32"/>
      <c r="H49" s="3" t="str">
        <f t="shared" si="0"/>
        <v/>
      </c>
      <c r="I49" s="66"/>
      <c r="J49" s="66"/>
      <c r="K49" s="66"/>
      <c r="L49" s="3" t="str">
        <f t="shared" si="1"/>
        <v/>
      </c>
      <c r="M49" s="76">
        <f t="shared" si="2"/>
        <v>0</v>
      </c>
      <c r="N49" s="3"/>
      <c r="O49" s="3"/>
      <c r="P49" s="3"/>
      <c r="Q49" s="3"/>
      <c r="R49" s="3"/>
      <c r="S49" s="113"/>
      <c r="T49" s="70"/>
      <c r="U49" s="70"/>
      <c r="V49" s="70"/>
      <c r="W49" s="70"/>
      <c r="X49" s="70"/>
      <c r="Y49" s="70"/>
      <c r="Z49" s="141"/>
      <c r="AA49" t="s">
        <v>70</v>
      </c>
      <c r="AN49" s="70"/>
      <c r="AO49" s="70"/>
      <c r="AP49" s="69" t="s">
        <v>168</v>
      </c>
      <c r="AQ49" s="153" t="s">
        <v>186</v>
      </c>
    </row>
    <row r="50" spans="1:43">
      <c r="B50" s="21"/>
      <c r="C50" s="32"/>
      <c r="D50" s="32"/>
      <c r="E50" s="32"/>
      <c r="F50" s="32"/>
      <c r="G50" s="32"/>
      <c r="H50" s="3" t="str">
        <f t="shared" si="0"/>
        <v/>
      </c>
      <c r="I50" s="66"/>
      <c r="J50" s="66"/>
      <c r="K50" s="66"/>
      <c r="L50" s="3" t="str">
        <f t="shared" si="1"/>
        <v/>
      </c>
      <c r="M50" s="76">
        <f t="shared" si="2"/>
        <v>0</v>
      </c>
      <c r="N50" s="3"/>
      <c r="O50" s="3"/>
      <c r="P50" s="3"/>
      <c r="Q50" s="3"/>
      <c r="R50" s="3"/>
      <c r="S50" s="113"/>
      <c r="T50" s="70"/>
      <c r="U50" s="70"/>
      <c r="V50" s="70"/>
      <c r="W50" s="70"/>
      <c r="X50" s="70"/>
      <c r="Y50" s="70"/>
      <c r="Z50" s="141"/>
      <c r="AA50" s="156" t="s">
        <v>184</v>
      </c>
      <c r="AB50" s="62"/>
      <c r="AC50" s="62"/>
      <c r="AD50" s="62"/>
      <c r="AE50" s="62"/>
      <c r="AF50" s="62"/>
      <c r="AG50" s="62"/>
      <c r="AH50" s="62"/>
      <c r="AI50" s="62"/>
      <c r="AJ50" s="159">
        <f>IFERROR(INT(AN48/AN49),0)</f>
        <v>0</v>
      </c>
      <c r="AK50" s="159"/>
      <c r="AL50" s="159"/>
      <c r="AM50" s="159"/>
      <c r="AN50" s="159"/>
      <c r="AO50" s="159"/>
      <c r="AP50" s="87" t="s">
        <v>9</v>
      </c>
      <c r="AQ50" s="153" t="s">
        <v>179</v>
      </c>
    </row>
    <row r="51" spans="1:43">
      <c r="B51" s="21"/>
      <c r="C51" s="32"/>
      <c r="D51" s="32"/>
      <c r="E51" s="32"/>
      <c r="F51" s="32"/>
      <c r="G51" s="32"/>
      <c r="H51" s="3" t="str">
        <f t="shared" si="0"/>
        <v/>
      </c>
      <c r="I51" s="66"/>
      <c r="J51" s="66"/>
      <c r="K51" s="66"/>
      <c r="L51" s="3" t="str">
        <f t="shared" si="1"/>
        <v/>
      </c>
      <c r="M51" s="76">
        <f t="shared" si="2"/>
        <v>0</v>
      </c>
      <c r="N51" s="3"/>
      <c r="O51" s="3"/>
      <c r="P51" s="3"/>
      <c r="Q51" s="3"/>
      <c r="R51" s="3"/>
      <c r="S51" s="113"/>
      <c r="T51" s="70"/>
      <c r="U51" s="70"/>
      <c r="V51" s="70"/>
      <c r="W51" s="70"/>
      <c r="X51" s="70"/>
      <c r="Y51" s="70"/>
      <c r="Z51" s="141"/>
      <c r="AA51" s="153" t="s">
        <v>128</v>
      </c>
    </row>
    <row r="52" spans="1:43">
      <c r="B52" s="22"/>
      <c r="C52" s="33"/>
      <c r="D52" s="33"/>
      <c r="E52" s="33"/>
      <c r="F52" s="33"/>
      <c r="G52" s="33"/>
      <c r="H52" s="57" t="str">
        <f t="shared" si="0"/>
        <v/>
      </c>
      <c r="I52" s="67"/>
      <c r="J52" s="67"/>
      <c r="K52" s="67"/>
      <c r="L52" s="57" t="str">
        <f t="shared" si="1"/>
        <v/>
      </c>
      <c r="M52" s="77">
        <f t="shared" si="2"/>
        <v>0</v>
      </c>
      <c r="N52" s="57"/>
      <c r="O52" s="57"/>
      <c r="P52" s="57"/>
      <c r="Q52" s="57"/>
      <c r="R52" s="57"/>
      <c r="S52" s="114"/>
      <c r="T52" s="126"/>
      <c r="U52" s="126"/>
      <c r="V52" s="126"/>
      <c r="W52" s="126"/>
      <c r="X52" s="126"/>
      <c r="Y52" s="126"/>
      <c r="Z52" s="142"/>
      <c r="AA52" s="153" t="s">
        <v>61</v>
      </c>
      <c r="AP52" s="69"/>
    </row>
    <row r="53" spans="1:43">
      <c r="M53" s="78" t="s">
        <v>55</v>
      </c>
      <c r="N53" s="78"/>
      <c r="O53" s="78"/>
      <c r="P53" s="97">
        <f>SUM(M47:S52)</f>
        <v>0</v>
      </c>
      <c r="Q53" s="109"/>
      <c r="R53" s="109"/>
      <c r="S53" s="109"/>
      <c r="T53" s="109"/>
      <c r="U53" s="109"/>
      <c r="V53" s="109"/>
      <c r="W53" s="109"/>
      <c r="X53" s="109"/>
      <c r="Y53" s="109"/>
      <c r="Z53" s="109"/>
      <c r="AP53" s="69"/>
    </row>
    <row r="54" spans="1:43">
      <c r="B54" t="s">
        <v>199</v>
      </c>
      <c r="E54" s="42"/>
      <c r="I54" s="42"/>
      <c r="J54" s="42"/>
      <c r="K54" s="42"/>
      <c r="L54" s="42"/>
      <c r="M54" s="42"/>
      <c r="N54" s="42"/>
      <c r="O54" s="42"/>
      <c r="P54" s="42"/>
      <c r="Q54" s="42"/>
      <c r="R54" s="42"/>
      <c r="S54" s="42"/>
      <c r="T54" s="42"/>
      <c r="U54" s="42"/>
      <c r="V54" s="42"/>
      <c r="W54" s="42"/>
      <c r="X54" s="42"/>
      <c r="Y54" s="42"/>
      <c r="Z54" s="42"/>
      <c r="AP54" s="69"/>
    </row>
    <row r="55" spans="1:43">
      <c r="A55" s="13"/>
      <c r="B55" s="23" t="s">
        <v>86</v>
      </c>
      <c r="C55" s="34"/>
      <c r="D55" s="34"/>
      <c r="E55" s="34"/>
      <c r="F55" s="34"/>
      <c r="G55" s="34"/>
      <c r="H55" s="220"/>
      <c r="I55" s="3" t="s">
        <v>153</v>
      </c>
      <c r="J55" s="3"/>
      <c r="K55" s="72"/>
      <c r="L55" s="3" t="s">
        <v>111</v>
      </c>
      <c r="M55" s="3"/>
      <c r="O55" s="3" t="s">
        <v>116</v>
      </c>
      <c r="P55" s="3"/>
      <c r="Q55" s="3"/>
      <c r="R55" s="3"/>
      <c r="S55" s="113"/>
      <c r="T55" s="127" t="s">
        <v>68</v>
      </c>
      <c r="U55" s="3"/>
      <c r="V55" s="3"/>
      <c r="W55" s="3"/>
      <c r="X55" s="3"/>
      <c r="Y55" s="3"/>
      <c r="Z55" s="143"/>
      <c r="AF55" s="53"/>
      <c r="AG55" s="53"/>
      <c r="AH55" s="53"/>
      <c r="AI55" s="53"/>
      <c r="AJ55" s="53"/>
      <c r="AK55" s="53"/>
      <c r="AP55" s="69"/>
    </row>
    <row r="56" spans="1:43">
      <c r="B56" s="20"/>
      <c r="C56" s="31"/>
      <c r="D56" s="31"/>
      <c r="E56" s="31"/>
      <c r="F56" s="31"/>
      <c r="G56" s="31"/>
      <c r="H56" s="60" t="str">
        <f t="shared" ref="H56:H61" si="3">IF(ISBLANK(B56),"","×")</f>
        <v/>
      </c>
      <c r="I56" s="65"/>
      <c r="J56" s="65"/>
      <c r="K56" s="60" t="str">
        <f t="shared" ref="K56:K61" si="4">IF(ISBLANK(I56),"","×")</f>
        <v/>
      </c>
      <c r="L56" s="65"/>
      <c r="M56" s="65"/>
      <c r="N56" s="60" t="str">
        <f t="shared" ref="N56:N61" si="5">IF(ISBLANK(L56),"","=")</f>
        <v/>
      </c>
      <c r="O56" s="88">
        <f t="shared" ref="O56:O61" si="6">B56*I56*L56</f>
        <v>0</v>
      </c>
      <c r="P56" s="98"/>
      <c r="Q56" s="98"/>
      <c r="R56" s="98"/>
      <c r="S56" s="115"/>
      <c r="T56" s="125"/>
      <c r="U56" s="125"/>
      <c r="V56" s="125"/>
      <c r="W56" s="125"/>
      <c r="X56" s="125"/>
      <c r="Y56" s="125"/>
      <c r="Z56" s="140"/>
      <c r="AA56" t="s">
        <v>181</v>
      </c>
      <c r="AP56" s="69"/>
    </row>
    <row r="57" spans="1:43">
      <c r="B57" s="21"/>
      <c r="C57" s="32"/>
      <c r="D57" s="32"/>
      <c r="E57" s="32"/>
      <c r="F57" s="32"/>
      <c r="G57" s="32"/>
      <c r="H57" s="3" t="str">
        <f t="shared" si="3"/>
        <v/>
      </c>
      <c r="I57" s="70"/>
      <c r="J57" s="70"/>
      <c r="K57" s="3" t="str">
        <f t="shared" si="4"/>
        <v/>
      </c>
      <c r="L57" s="70"/>
      <c r="M57" s="70"/>
      <c r="N57" s="3" t="str">
        <f t="shared" si="5"/>
        <v/>
      </c>
      <c r="O57" s="89">
        <f t="shared" si="6"/>
        <v>0</v>
      </c>
      <c r="P57" s="99"/>
      <c r="Q57" s="99"/>
      <c r="R57" s="99"/>
      <c r="S57" s="116"/>
      <c r="T57" s="70"/>
      <c r="U57" s="70"/>
      <c r="V57" s="70"/>
      <c r="W57" s="70"/>
      <c r="X57" s="70"/>
      <c r="Y57" s="70"/>
      <c r="Z57" s="141"/>
      <c r="AA57" t="s">
        <v>71</v>
      </c>
      <c r="AN57" s="163"/>
      <c r="AO57" s="163"/>
      <c r="AP57" s="69" t="s">
        <v>9</v>
      </c>
    </row>
    <row r="58" spans="1:43">
      <c r="B58" s="21"/>
      <c r="C58" s="32"/>
      <c r="D58" s="32"/>
      <c r="E58" s="32"/>
      <c r="F58" s="32"/>
      <c r="G58" s="32"/>
      <c r="H58" s="3" t="str">
        <f t="shared" si="3"/>
        <v/>
      </c>
      <c r="I58" s="70"/>
      <c r="J58" s="70"/>
      <c r="K58" s="3" t="str">
        <f t="shared" si="4"/>
        <v/>
      </c>
      <c r="L58" s="70"/>
      <c r="M58" s="70"/>
      <c r="N58" s="3" t="str">
        <f t="shared" si="5"/>
        <v/>
      </c>
      <c r="O58" s="89">
        <f t="shared" si="6"/>
        <v>0</v>
      </c>
      <c r="P58" s="99"/>
      <c r="Q58" s="99"/>
      <c r="R58" s="99"/>
      <c r="S58" s="116"/>
      <c r="T58" s="70"/>
      <c r="U58" s="70"/>
      <c r="V58" s="70"/>
      <c r="W58" s="70"/>
      <c r="X58" s="70"/>
      <c r="Y58" s="70"/>
      <c r="Z58" s="141"/>
      <c r="AA58" t="s">
        <v>48</v>
      </c>
      <c r="AN58" s="70"/>
      <c r="AO58" s="70"/>
      <c r="AP58" s="69" t="s">
        <v>168</v>
      </c>
    </row>
    <row r="59" spans="1:43">
      <c r="B59" s="21"/>
      <c r="C59" s="32"/>
      <c r="D59" s="32"/>
      <c r="E59" s="32"/>
      <c r="F59" s="32"/>
      <c r="G59" s="32"/>
      <c r="H59" s="3" t="str">
        <f t="shared" si="3"/>
        <v/>
      </c>
      <c r="I59" s="70"/>
      <c r="J59" s="70"/>
      <c r="K59" s="3" t="str">
        <f t="shared" si="4"/>
        <v/>
      </c>
      <c r="L59" s="70"/>
      <c r="M59" s="70"/>
      <c r="N59" s="3" t="str">
        <f t="shared" si="5"/>
        <v/>
      </c>
      <c r="O59" s="89">
        <f t="shared" si="6"/>
        <v>0</v>
      </c>
      <c r="P59" s="99"/>
      <c r="Q59" s="99"/>
      <c r="R59" s="99"/>
      <c r="S59" s="116"/>
      <c r="T59" s="70"/>
      <c r="U59" s="70"/>
      <c r="V59" s="70"/>
      <c r="W59" s="70"/>
      <c r="X59" s="70"/>
      <c r="Y59" s="70"/>
      <c r="Z59" s="141"/>
      <c r="AA59" t="s">
        <v>151</v>
      </c>
      <c r="AN59" s="126"/>
      <c r="AO59" s="126"/>
      <c r="AP59" s="69" t="s">
        <v>174</v>
      </c>
      <c r="AQ59" s="153" t="s">
        <v>84</v>
      </c>
    </row>
    <row r="60" spans="1:43">
      <c r="B60" s="21"/>
      <c r="C60" s="32"/>
      <c r="D60" s="32"/>
      <c r="E60" s="32"/>
      <c r="F60" s="32"/>
      <c r="G60" s="32"/>
      <c r="H60" s="3" t="str">
        <f t="shared" si="3"/>
        <v/>
      </c>
      <c r="I60" s="70"/>
      <c r="J60" s="70"/>
      <c r="K60" s="3" t="str">
        <f t="shared" si="4"/>
        <v/>
      </c>
      <c r="L60" s="70"/>
      <c r="M60" s="70"/>
      <c r="N60" s="3" t="str">
        <f t="shared" si="5"/>
        <v/>
      </c>
      <c r="O60" s="89">
        <f t="shared" si="6"/>
        <v>0</v>
      </c>
      <c r="P60" s="99"/>
      <c r="Q60" s="99"/>
      <c r="R60" s="99"/>
      <c r="S60" s="116"/>
      <c r="T60" s="70"/>
      <c r="U60" s="70"/>
      <c r="V60" s="70"/>
      <c r="W60" s="70"/>
      <c r="X60" s="70"/>
      <c r="Y60" s="70"/>
      <c r="Z60" s="141"/>
      <c r="AA60" s="156" t="s">
        <v>72</v>
      </c>
      <c r="AB60" s="62"/>
      <c r="AC60" s="62"/>
      <c r="AD60" s="62"/>
      <c r="AE60" s="62"/>
      <c r="AF60" s="62"/>
      <c r="AG60" s="62"/>
      <c r="AH60" s="62"/>
      <c r="AI60" s="62"/>
      <c r="AJ60" s="160">
        <f>IF(AM61&gt;=9000,"9,000",AM61)</f>
        <v>0</v>
      </c>
      <c r="AK60" s="160"/>
      <c r="AL60" s="160"/>
      <c r="AM60" s="160"/>
      <c r="AN60" s="160"/>
      <c r="AO60" s="160"/>
      <c r="AP60" s="87" t="s">
        <v>9</v>
      </c>
      <c r="AQ60" s="153" t="s">
        <v>175</v>
      </c>
    </row>
    <row r="61" spans="1:43">
      <c r="B61" s="22"/>
      <c r="C61" s="33"/>
      <c r="D61" s="33"/>
      <c r="E61" s="33"/>
      <c r="F61" s="33"/>
      <c r="G61" s="33"/>
      <c r="H61" s="57" t="str">
        <f t="shared" si="3"/>
        <v/>
      </c>
      <c r="I61" s="126"/>
      <c r="J61" s="126"/>
      <c r="K61" s="57" t="str">
        <f t="shared" si="4"/>
        <v/>
      </c>
      <c r="L61" s="126"/>
      <c r="M61" s="126"/>
      <c r="N61" s="57" t="str">
        <f t="shared" si="5"/>
        <v/>
      </c>
      <c r="O61" s="90">
        <f t="shared" si="6"/>
        <v>0</v>
      </c>
      <c r="P61" s="100"/>
      <c r="Q61" s="100"/>
      <c r="R61" s="100"/>
      <c r="S61" s="117"/>
      <c r="T61" s="126"/>
      <c r="U61" s="126"/>
      <c r="V61" s="126"/>
      <c r="W61" s="126"/>
      <c r="X61" s="126"/>
      <c r="Y61" s="126"/>
      <c r="Z61" s="142"/>
      <c r="AK61" s="2" t="s">
        <v>182</v>
      </c>
      <c r="AL61" t="s">
        <v>46</v>
      </c>
      <c r="AM61" s="161">
        <f>IFERROR(INT(AN57/AN58/AN59),0)</f>
        <v>0</v>
      </c>
      <c r="AN61" s="161"/>
      <c r="AO61" s="161"/>
      <c r="AP61" s="69" t="s">
        <v>9</v>
      </c>
      <c r="AQ61" t="s">
        <v>170</v>
      </c>
    </row>
    <row r="62" spans="1:43">
      <c r="M62" s="78" t="s">
        <v>149</v>
      </c>
      <c r="N62" s="78"/>
      <c r="O62" s="78"/>
      <c r="P62" s="97">
        <f>SUM(O56:S61)</f>
        <v>0</v>
      </c>
      <c r="Q62" s="97"/>
      <c r="R62" s="97"/>
      <c r="S62" s="97"/>
      <c r="T62" s="97"/>
      <c r="U62" s="97"/>
      <c r="V62" s="97"/>
      <c r="W62" s="97"/>
      <c r="X62" s="97"/>
      <c r="Y62" s="97"/>
      <c r="Z62" s="97"/>
      <c r="AK62" s="2"/>
      <c r="AM62" s="162"/>
      <c r="AN62" s="162"/>
      <c r="AO62" s="162"/>
      <c r="AP62" s="69"/>
    </row>
    <row r="63" spans="1:43">
      <c r="B63" t="s">
        <v>82</v>
      </c>
    </row>
    <row r="64" spans="1:43">
      <c r="B64" s="24" t="s">
        <v>115</v>
      </c>
      <c r="C64" s="35"/>
      <c r="D64" s="35"/>
      <c r="E64" s="35"/>
      <c r="F64" s="35"/>
      <c r="G64" s="35"/>
      <c r="H64" s="61"/>
      <c r="I64" s="35" t="s">
        <v>153</v>
      </c>
      <c r="J64" s="35"/>
      <c r="K64" s="35"/>
      <c r="L64" s="61"/>
      <c r="M64" s="35" t="s">
        <v>116</v>
      </c>
      <c r="N64" s="35"/>
      <c r="O64" s="35"/>
      <c r="P64" s="35"/>
      <c r="Q64" s="35"/>
      <c r="R64" s="35"/>
      <c r="S64" s="118"/>
      <c r="T64" s="35" t="s">
        <v>68</v>
      </c>
      <c r="U64" s="35"/>
      <c r="V64" s="35"/>
      <c r="W64" s="35"/>
      <c r="X64" s="35"/>
      <c r="Y64" s="35"/>
      <c r="Z64" s="136"/>
    </row>
    <row r="65" spans="2:56">
      <c r="B65" s="25"/>
      <c r="C65" s="36"/>
      <c r="D65" s="36"/>
      <c r="E65" s="36"/>
      <c r="F65" s="36"/>
      <c r="G65" s="36"/>
      <c r="H65" s="3" t="str">
        <f>IF(ISBLANK(B65),"","×")</f>
        <v/>
      </c>
      <c r="I65" s="68"/>
      <c r="J65" s="68"/>
      <c r="K65" s="68"/>
      <c r="L65" s="73" t="str">
        <f>IF(ISBLANK(I65),"","=")</f>
        <v/>
      </c>
      <c r="M65" s="189">
        <f>B65*I65</f>
        <v>0</v>
      </c>
      <c r="N65" s="64"/>
      <c r="O65" s="64"/>
      <c r="P65" s="64"/>
      <c r="Q65" s="64"/>
      <c r="R65" s="64"/>
      <c r="S65" s="111"/>
      <c r="T65" s="197"/>
      <c r="U65" s="197"/>
      <c r="V65" s="197"/>
      <c r="W65" s="197"/>
      <c r="X65" s="197"/>
      <c r="Y65" s="197"/>
      <c r="Z65" s="203"/>
    </row>
    <row r="66" spans="2:56">
      <c r="B66" s="21"/>
      <c r="C66" s="32"/>
      <c r="D66" s="32"/>
      <c r="E66" s="32"/>
      <c r="F66" s="32"/>
      <c r="G66" s="32"/>
      <c r="H66" s="3" t="str">
        <f>IF(ISBLANK(B66),"","×")</f>
        <v/>
      </c>
      <c r="I66" s="66"/>
      <c r="J66" s="66"/>
      <c r="K66" s="66"/>
      <c r="L66" s="3" t="str">
        <f>IF(ISBLANK(I66),"","=")</f>
        <v/>
      </c>
      <c r="M66" s="76">
        <f>B66*I66</f>
        <v>0</v>
      </c>
      <c r="N66" s="3"/>
      <c r="O66" s="3"/>
      <c r="P66" s="3"/>
      <c r="Q66" s="3"/>
      <c r="R66" s="3"/>
      <c r="S66" s="113"/>
      <c r="T66" s="70"/>
      <c r="U66" s="70"/>
      <c r="V66" s="70"/>
      <c r="W66" s="70"/>
      <c r="X66" s="70"/>
      <c r="Y66" s="70"/>
      <c r="Z66" s="141"/>
    </row>
    <row r="67" spans="2:56">
      <c r="B67" s="21"/>
      <c r="C67" s="32"/>
      <c r="D67" s="32"/>
      <c r="E67" s="32"/>
      <c r="F67" s="32"/>
      <c r="G67" s="32"/>
      <c r="H67" s="3" t="str">
        <f>IF(ISBLANK(B67),"","×")</f>
        <v/>
      </c>
      <c r="I67" s="66"/>
      <c r="J67" s="66"/>
      <c r="K67" s="66"/>
      <c r="L67" s="3" t="str">
        <f>IF(ISBLANK(I67),"","=")</f>
        <v/>
      </c>
      <c r="M67" s="76">
        <f>B67*I67</f>
        <v>0</v>
      </c>
      <c r="N67" s="3"/>
      <c r="O67" s="3"/>
      <c r="P67" s="3"/>
      <c r="Q67" s="3"/>
      <c r="R67" s="3"/>
      <c r="S67" s="113"/>
      <c r="T67" s="70"/>
      <c r="U67" s="70"/>
      <c r="V67" s="70"/>
      <c r="W67" s="70"/>
      <c r="X67" s="70"/>
      <c r="Y67" s="70"/>
      <c r="Z67" s="141"/>
    </row>
    <row r="68" spans="2:56">
      <c r="B68" s="21"/>
      <c r="C68" s="32"/>
      <c r="D68" s="32"/>
      <c r="E68" s="32"/>
      <c r="F68" s="32"/>
      <c r="G68" s="32"/>
      <c r="H68" s="3" t="str">
        <f>IF(ISBLANK(B68),"","×")</f>
        <v/>
      </c>
      <c r="I68" s="66"/>
      <c r="J68" s="66"/>
      <c r="K68" s="66"/>
      <c r="L68" s="3" t="str">
        <f>IF(ISBLANK(I68),"","=")</f>
        <v/>
      </c>
      <c r="M68" s="76">
        <f>B68*I68</f>
        <v>0</v>
      </c>
      <c r="N68" s="3"/>
      <c r="O68" s="3"/>
      <c r="P68" s="3"/>
      <c r="Q68" s="3"/>
      <c r="R68" s="3"/>
      <c r="S68" s="113"/>
      <c r="T68" s="70"/>
      <c r="U68" s="70"/>
      <c r="V68" s="70"/>
      <c r="W68" s="70"/>
      <c r="X68" s="70"/>
      <c r="Y68" s="70"/>
      <c r="Z68" s="141"/>
    </row>
    <row r="69" spans="2:56">
      <c r="B69" s="22"/>
      <c r="C69" s="33"/>
      <c r="D69" s="33"/>
      <c r="E69" s="33"/>
      <c r="F69" s="33"/>
      <c r="G69" s="33"/>
      <c r="H69" s="57" t="str">
        <f>IF(ISBLANK(B69),"","×")</f>
        <v/>
      </c>
      <c r="I69" s="67"/>
      <c r="J69" s="67"/>
      <c r="K69" s="67"/>
      <c r="L69" s="57" t="str">
        <f>IF(ISBLANK(I69),"","=")</f>
        <v/>
      </c>
      <c r="M69" s="77">
        <f>B69*I69</f>
        <v>0</v>
      </c>
      <c r="N69" s="57"/>
      <c r="O69" s="57"/>
      <c r="P69" s="57"/>
      <c r="Q69" s="57"/>
      <c r="R69" s="57"/>
      <c r="S69" s="114"/>
      <c r="T69" s="126"/>
      <c r="U69" s="126"/>
      <c r="V69" s="126"/>
      <c r="W69" s="126"/>
      <c r="X69" s="126"/>
      <c r="Y69" s="126"/>
      <c r="Z69" s="142"/>
    </row>
    <row r="70" spans="2:56">
      <c r="M70" s="78" t="s">
        <v>150</v>
      </c>
      <c r="N70" s="78"/>
      <c r="O70" s="78"/>
      <c r="P70" s="101">
        <f>SUM(M65:S69)</f>
        <v>0</v>
      </c>
      <c r="Q70" s="4"/>
      <c r="R70" s="4"/>
      <c r="S70" s="4"/>
      <c r="T70" s="4"/>
      <c r="U70" s="4"/>
      <c r="V70" s="4"/>
      <c r="W70" s="4"/>
      <c r="X70" s="4"/>
      <c r="Y70" s="4"/>
      <c r="Z70" s="4"/>
    </row>
    <row r="71" spans="2:56">
      <c r="B71" t="s">
        <v>120</v>
      </c>
      <c r="AA71" s="223" t="s">
        <v>202</v>
      </c>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row>
    <row r="72" spans="2:56">
      <c r="B72" t="s">
        <v>69</v>
      </c>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row>
    <row r="73" spans="2:56">
      <c r="B73" s="26" t="s">
        <v>36</v>
      </c>
      <c r="C73" s="37"/>
      <c r="D73" s="37"/>
      <c r="E73" s="37"/>
      <c r="F73" s="37"/>
      <c r="G73" s="37"/>
      <c r="H73" s="62"/>
      <c r="I73" s="37" t="s">
        <v>153</v>
      </c>
      <c r="J73" s="37"/>
      <c r="K73" s="37"/>
      <c r="L73" s="62"/>
      <c r="M73" s="37" t="s">
        <v>117</v>
      </c>
      <c r="N73" s="37"/>
      <c r="O73" s="37"/>
      <c r="P73" s="37"/>
      <c r="Q73" s="37"/>
      <c r="R73" s="37"/>
      <c r="S73" s="122"/>
      <c r="T73" s="37" t="s">
        <v>68</v>
      </c>
      <c r="U73" s="37"/>
      <c r="V73" s="37"/>
      <c r="W73" s="37"/>
      <c r="X73" s="37"/>
      <c r="Y73" s="37"/>
      <c r="Z73" s="87"/>
      <c r="AA73" s="44"/>
      <c r="AB73" s="44"/>
      <c r="AC73" s="44"/>
      <c r="AD73" s="44"/>
      <c r="AE73" s="44"/>
      <c r="AF73" s="44"/>
      <c r="AG73" s="44"/>
      <c r="AH73" s="44"/>
      <c r="AI73" s="44"/>
      <c r="AJ73" s="44"/>
      <c r="AK73" s="44"/>
      <c r="AL73" s="44"/>
      <c r="AM73" s="44"/>
      <c r="AN73" s="44"/>
      <c r="AO73" s="44"/>
      <c r="AP73" s="44"/>
      <c r="AQ73" s="44"/>
      <c r="AR73" s="44"/>
      <c r="AS73" s="44"/>
      <c r="AT73" s="44"/>
      <c r="AU73" s="44"/>
    </row>
    <row r="74" spans="2:56">
      <c r="B74" s="21"/>
      <c r="C74" s="32"/>
      <c r="D74" s="32"/>
      <c r="E74" s="32"/>
      <c r="F74" s="32"/>
      <c r="G74" s="32"/>
      <c r="H74" s="3" t="str">
        <f>IF(ISBLANK(B74),"","×　　1名　　=")</f>
        <v/>
      </c>
      <c r="I74" s="3"/>
      <c r="J74" s="3"/>
      <c r="K74" s="3"/>
      <c r="L74" s="3"/>
      <c r="M74" s="76">
        <f>B74</f>
        <v>0</v>
      </c>
      <c r="N74" s="3"/>
      <c r="O74" s="3"/>
      <c r="P74" s="3"/>
      <c r="Q74" s="3"/>
      <c r="R74" s="3"/>
      <c r="S74" s="113"/>
      <c r="T74" s="125"/>
      <c r="U74" s="125"/>
      <c r="V74" s="125"/>
      <c r="W74" s="125"/>
      <c r="X74" s="125"/>
      <c r="Y74" s="125"/>
      <c r="Z74" s="140"/>
    </row>
    <row r="75" spans="2:56">
      <c r="B75" s="21"/>
      <c r="C75" s="32"/>
      <c r="D75" s="32"/>
      <c r="E75" s="32"/>
      <c r="F75" s="32"/>
      <c r="G75" s="32"/>
      <c r="H75" s="3" t="str">
        <f>IF(ISBLANK(B75),"","×　　1名　　=")</f>
        <v/>
      </c>
      <c r="I75" s="3"/>
      <c r="J75" s="3"/>
      <c r="K75" s="3"/>
      <c r="L75" s="3"/>
      <c r="M75" s="76">
        <f>B75</f>
        <v>0</v>
      </c>
      <c r="N75" s="3"/>
      <c r="O75" s="3"/>
      <c r="P75" s="3"/>
      <c r="Q75" s="3"/>
      <c r="R75" s="3"/>
      <c r="S75" s="113"/>
      <c r="T75" s="70"/>
      <c r="U75" s="70"/>
      <c r="V75" s="70"/>
      <c r="W75" s="70"/>
      <c r="X75" s="70"/>
      <c r="Y75" s="70"/>
      <c r="Z75" s="141"/>
    </row>
    <row r="76" spans="2:56">
      <c r="B76" s="22"/>
      <c r="C76" s="33"/>
      <c r="D76" s="33"/>
      <c r="E76" s="33"/>
      <c r="F76" s="33"/>
      <c r="G76" s="33"/>
      <c r="H76" s="63" t="str">
        <f>IF(ISBLANK(B76),"","×　　1名　　=")</f>
        <v/>
      </c>
      <c r="I76" s="63"/>
      <c r="J76" s="63"/>
      <c r="K76" s="63"/>
      <c r="L76" s="63"/>
      <c r="M76" s="77">
        <f>B76</f>
        <v>0</v>
      </c>
      <c r="N76" s="57"/>
      <c r="O76" s="57"/>
      <c r="P76" s="57"/>
      <c r="Q76" s="57"/>
      <c r="R76" s="57"/>
      <c r="S76" s="114"/>
      <c r="T76" s="126"/>
      <c r="U76" s="126"/>
      <c r="V76" s="126"/>
      <c r="W76" s="126"/>
      <c r="X76" s="126"/>
      <c r="Y76" s="126"/>
      <c r="Z76" s="142"/>
    </row>
    <row r="77" spans="2:56">
      <c r="M77" s="78" t="s">
        <v>55</v>
      </c>
      <c r="N77" s="78"/>
      <c r="O77" s="78"/>
      <c r="P77" s="97">
        <f>SUM(M74:S76)</f>
        <v>0</v>
      </c>
      <c r="Q77" s="109"/>
      <c r="R77" s="109"/>
      <c r="S77" s="109"/>
      <c r="T77" s="109"/>
      <c r="U77" s="109"/>
      <c r="V77" s="109"/>
      <c r="W77" s="109"/>
      <c r="X77" s="109"/>
      <c r="Y77" s="109"/>
      <c r="Z77" s="109"/>
    </row>
    <row r="78" spans="2:56">
      <c r="B78" s="219" t="s">
        <v>199</v>
      </c>
    </row>
    <row r="79" spans="2:56">
      <c r="B79" s="27" t="s">
        <v>39</v>
      </c>
      <c r="C79" s="38"/>
      <c r="D79" s="38"/>
      <c r="E79" s="38"/>
      <c r="F79" s="38"/>
      <c r="G79" s="38"/>
      <c r="H79" s="62"/>
      <c r="I79" s="37" t="s">
        <v>153</v>
      </c>
      <c r="J79" s="37"/>
      <c r="K79" s="62"/>
      <c r="L79" s="37" t="s">
        <v>154</v>
      </c>
      <c r="M79" s="37"/>
      <c r="N79" s="62"/>
      <c r="O79" s="37" t="s">
        <v>117</v>
      </c>
      <c r="P79" s="37"/>
      <c r="Q79" s="37"/>
      <c r="R79" s="37"/>
      <c r="S79" s="122"/>
      <c r="T79" s="37" t="s">
        <v>68</v>
      </c>
      <c r="U79" s="37"/>
      <c r="V79" s="37"/>
      <c r="W79" s="37"/>
      <c r="X79" s="37"/>
      <c r="Y79" s="37"/>
      <c r="Z79" s="87"/>
    </row>
    <row r="80" spans="2:56">
      <c r="B80" s="21"/>
      <c r="C80" s="32"/>
      <c r="D80" s="32"/>
      <c r="E80" s="32"/>
      <c r="F80" s="32"/>
      <c r="G80" s="32"/>
      <c r="H80" s="109" t="str">
        <f>IF(ISBLANK(B80),"","×　1名　×")</f>
        <v/>
      </c>
      <c r="I80" s="109"/>
      <c r="J80" s="109"/>
      <c r="K80" s="109"/>
      <c r="L80" s="66"/>
      <c r="M80" s="66"/>
      <c r="N80" s="3" t="str">
        <f>IF(ISBLANK(L80),"","=")</f>
        <v/>
      </c>
      <c r="O80" s="76">
        <f>B80*L80</f>
        <v>0</v>
      </c>
      <c r="P80" s="76"/>
      <c r="Q80" s="76"/>
      <c r="R80" s="76"/>
      <c r="S80" s="123"/>
      <c r="T80" s="125"/>
      <c r="U80" s="125"/>
      <c r="V80" s="125"/>
      <c r="W80" s="125"/>
      <c r="X80" s="125"/>
      <c r="Y80" s="125"/>
      <c r="Z80" s="140"/>
    </row>
    <row r="81" spans="2:35">
      <c r="B81" s="21"/>
      <c r="C81" s="32"/>
      <c r="D81" s="32"/>
      <c r="E81" s="32"/>
      <c r="F81" s="32"/>
      <c r="G81" s="32"/>
      <c r="H81" s="109" t="str">
        <f>IF(ISBLANK(B81),"","×　1名　×")</f>
        <v/>
      </c>
      <c r="I81" s="109"/>
      <c r="J81" s="109"/>
      <c r="K81" s="109"/>
      <c r="L81" s="66"/>
      <c r="M81" s="66"/>
      <c r="N81" s="3" t="str">
        <f>IF(ISBLANK(L81),"","=")</f>
        <v/>
      </c>
      <c r="O81" s="76">
        <f>B81*L81</f>
        <v>0</v>
      </c>
      <c r="P81" s="76"/>
      <c r="Q81" s="76"/>
      <c r="R81" s="76"/>
      <c r="S81" s="123"/>
      <c r="T81" s="222"/>
      <c r="U81" s="70"/>
      <c r="V81" s="70"/>
      <c r="W81" s="70"/>
      <c r="X81" s="70"/>
      <c r="Y81" s="70"/>
      <c r="Z81" s="141"/>
      <c r="AI81" s="219"/>
    </row>
    <row r="82" spans="2:35">
      <c r="B82" s="22"/>
      <c r="C82" s="33"/>
      <c r="D82" s="33"/>
      <c r="E82" s="33"/>
      <c r="F82" s="33"/>
      <c r="G82" s="33"/>
      <c r="H82" s="86" t="str">
        <f>IF(ISBLANK(B82),"","×　1名　×")</f>
        <v/>
      </c>
      <c r="I82" s="86"/>
      <c r="J82" s="86"/>
      <c r="K82" s="86"/>
      <c r="L82" s="74"/>
      <c r="M82" s="74"/>
      <c r="N82" s="63" t="str">
        <f>IF(ISBLANK(L82),"","=")</f>
        <v/>
      </c>
      <c r="O82" s="77">
        <f>B82*L82</f>
        <v>0</v>
      </c>
      <c r="P82" s="77"/>
      <c r="Q82" s="77"/>
      <c r="R82" s="77"/>
      <c r="S82" s="195"/>
      <c r="T82" s="199"/>
      <c r="U82" s="126"/>
      <c r="V82" s="126"/>
      <c r="W82" s="126"/>
      <c r="X82" s="126"/>
      <c r="Y82" s="126"/>
      <c r="Z82" s="142"/>
    </row>
    <row r="83" spans="2:35">
      <c r="M83" s="82" t="s">
        <v>152</v>
      </c>
      <c r="N83" s="82"/>
      <c r="O83" s="221"/>
      <c r="P83" s="97">
        <f>SUM(O80:S82)</f>
        <v>0</v>
      </c>
      <c r="Q83" s="109"/>
      <c r="R83" s="109"/>
      <c r="S83" s="109"/>
      <c r="T83" s="109"/>
      <c r="U83" s="109"/>
      <c r="V83" s="109"/>
      <c r="W83" s="109"/>
      <c r="X83" s="109"/>
      <c r="Y83" s="109"/>
      <c r="Z83" s="109"/>
    </row>
    <row r="84" spans="2:35">
      <c r="M84" s="39" t="s">
        <v>118</v>
      </c>
      <c r="T84" s="97">
        <f>P53+P62+P70+P77+P83</f>
        <v>0</v>
      </c>
      <c r="U84" s="109"/>
      <c r="V84" s="109"/>
      <c r="W84" s="109"/>
      <c r="X84" s="109"/>
      <c r="Y84" s="109"/>
      <c r="Z84" s="109"/>
    </row>
    <row r="86" spans="2:35">
      <c r="B86" t="s">
        <v>177</v>
      </c>
      <c r="AA86" s="153" t="s">
        <v>38</v>
      </c>
    </row>
    <row r="87" spans="2:35">
      <c r="M87" s="39" t="s">
        <v>119</v>
      </c>
      <c r="P87" s="97"/>
      <c r="Q87" s="97"/>
      <c r="R87" s="97"/>
      <c r="S87" s="97"/>
      <c r="T87" s="97"/>
      <c r="U87" s="97"/>
      <c r="V87" s="97"/>
      <c r="W87" s="97"/>
      <c r="X87" s="97"/>
      <c r="Y87" s="97"/>
      <c r="Z87" s="97"/>
    </row>
    <row r="88" spans="2:35">
      <c r="B88" t="s">
        <v>66</v>
      </c>
    </row>
    <row r="90" spans="2:35">
      <c r="C90" s="39" t="s">
        <v>155</v>
      </c>
      <c r="F90" s="53">
        <f>T84-P87</f>
        <v>0</v>
      </c>
      <c r="G90" s="53"/>
      <c r="H90" s="53"/>
      <c r="I90" s="53"/>
      <c r="J90" s="53"/>
      <c r="K90" s="53"/>
      <c r="L90" s="53"/>
      <c r="M90" s="53"/>
      <c r="N90" t="s">
        <v>9</v>
      </c>
      <c r="O90" t="s">
        <v>121</v>
      </c>
      <c r="P90" s="103" t="s">
        <v>114</v>
      </c>
      <c r="R90" s="110">
        <f>ROUNDDOWN(F90/2,-2)</f>
        <v>0</v>
      </c>
      <c r="S90" s="110"/>
      <c r="T90" s="110"/>
      <c r="U90" s="110"/>
      <c r="V90" s="110"/>
      <c r="W90" s="110"/>
      <c r="X90" s="110"/>
      <c r="Y90" s="110"/>
      <c r="Z90" s="3" t="s">
        <v>9</v>
      </c>
    </row>
    <row r="91" spans="2:35">
      <c r="U91" t="s">
        <v>124</v>
      </c>
    </row>
  </sheetData>
  <sheetProtection password="B984" sheet="1" objects="1" scenarios="1" selectLockedCells="1"/>
  <mergeCells count="191">
    <mergeCell ref="B2:Z2"/>
    <mergeCell ref="V4:Z4"/>
    <mergeCell ref="K6:W6"/>
    <mergeCell ref="K7:W7"/>
    <mergeCell ref="G10:L10"/>
    <mergeCell ref="M10:R10"/>
    <mergeCell ref="S10:T10"/>
    <mergeCell ref="F12:W12"/>
    <mergeCell ref="F14:W14"/>
    <mergeCell ref="F16:J16"/>
    <mergeCell ref="L16:P16"/>
    <mergeCell ref="X23:Y23"/>
    <mergeCell ref="M24:W24"/>
    <mergeCell ref="B29:E29"/>
    <mergeCell ref="F29:O29"/>
    <mergeCell ref="P29:Z29"/>
    <mergeCell ref="B30:E30"/>
    <mergeCell ref="F30:O30"/>
    <mergeCell ref="P30:Z30"/>
    <mergeCell ref="B31:E31"/>
    <mergeCell ref="F31:O31"/>
    <mergeCell ref="P31:Z31"/>
    <mergeCell ref="B32:E32"/>
    <mergeCell ref="F32:O32"/>
    <mergeCell ref="P32:Z32"/>
    <mergeCell ref="B33:E33"/>
    <mergeCell ref="F33:O33"/>
    <mergeCell ref="P33:Z33"/>
    <mergeCell ref="B36:E36"/>
    <mergeCell ref="F36:O36"/>
    <mergeCell ref="P36:Z36"/>
    <mergeCell ref="B37:E37"/>
    <mergeCell ref="F37:O37"/>
    <mergeCell ref="P37:Z37"/>
    <mergeCell ref="B38:E38"/>
    <mergeCell ref="F38:O38"/>
    <mergeCell ref="P38:Z38"/>
    <mergeCell ref="B39:E39"/>
    <mergeCell ref="F39:O39"/>
    <mergeCell ref="P39:Z39"/>
    <mergeCell ref="B40:E40"/>
    <mergeCell ref="F40:O40"/>
    <mergeCell ref="P40:Z40"/>
    <mergeCell ref="B41:Z41"/>
    <mergeCell ref="B46:G46"/>
    <mergeCell ref="I46:K46"/>
    <mergeCell ref="M46:S46"/>
    <mergeCell ref="T46:Z46"/>
    <mergeCell ref="B47:G47"/>
    <mergeCell ref="I47:K47"/>
    <mergeCell ref="M47:S47"/>
    <mergeCell ref="T47:Z47"/>
    <mergeCell ref="B48:G48"/>
    <mergeCell ref="I48:K48"/>
    <mergeCell ref="M48:S48"/>
    <mergeCell ref="T48:Z48"/>
    <mergeCell ref="AN48:AO48"/>
    <mergeCell ref="B49:G49"/>
    <mergeCell ref="I49:K49"/>
    <mergeCell ref="M49:S49"/>
    <mergeCell ref="T49:Z49"/>
    <mergeCell ref="AN49:AO49"/>
    <mergeCell ref="B50:G50"/>
    <mergeCell ref="I50:K50"/>
    <mergeCell ref="M50:S50"/>
    <mergeCell ref="T50:Z50"/>
    <mergeCell ref="AJ50:AO50"/>
    <mergeCell ref="B51:G51"/>
    <mergeCell ref="I51:K51"/>
    <mergeCell ref="M51:S51"/>
    <mergeCell ref="T51:Z51"/>
    <mergeCell ref="B52:G52"/>
    <mergeCell ref="I52:K52"/>
    <mergeCell ref="M52:S52"/>
    <mergeCell ref="T52:Z52"/>
    <mergeCell ref="M53:O53"/>
    <mergeCell ref="P53:Z53"/>
    <mergeCell ref="B55:G55"/>
    <mergeCell ref="I55:J55"/>
    <mergeCell ref="L55:M55"/>
    <mergeCell ref="O55:S55"/>
    <mergeCell ref="T55:Z55"/>
    <mergeCell ref="B56:G56"/>
    <mergeCell ref="I56:J56"/>
    <mergeCell ref="L56:M56"/>
    <mergeCell ref="O56:S56"/>
    <mergeCell ref="T56:Z56"/>
    <mergeCell ref="B57:G57"/>
    <mergeCell ref="I57:J57"/>
    <mergeCell ref="L57:M57"/>
    <mergeCell ref="O57:S57"/>
    <mergeCell ref="T57:Z57"/>
    <mergeCell ref="AN57:AO57"/>
    <mergeCell ref="B58:G58"/>
    <mergeCell ref="I58:J58"/>
    <mergeCell ref="L58:M58"/>
    <mergeCell ref="O58:S58"/>
    <mergeCell ref="T58:Z58"/>
    <mergeCell ref="AN58:AO58"/>
    <mergeCell ref="B59:G59"/>
    <mergeCell ref="I59:J59"/>
    <mergeCell ref="L59:M59"/>
    <mergeCell ref="O59:S59"/>
    <mergeCell ref="T59:Z59"/>
    <mergeCell ref="AN59:AO59"/>
    <mergeCell ref="B60:G60"/>
    <mergeCell ref="I60:J60"/>
    <mergeCell ref="L60:M60"/>
    <mergeCell ref="O60:S60"/>
    <mergeCell ref="T60:Z60"/>
    <mergeCell ref="AJ60:AO60"/>
    <mergeCell ref="B61:G61"/>
    <mergeCell ref="I61:J61"/>
    <mergeCell ref="L61:M61"/>
    <mergeCell ref="O61:S61"/>
    <mergeCell ref="T61:Z61"/>
    <mergeCell ref="AM61:AO61"/>
    <mergeCell ref="M62:O62"/>
    <mergeCell ref="P62:Z62"/>
    <mergeCell ref="B64:G64"/>
    <mergeCell ref="I64:K64"/>
    <mergeCell ref="M64:S64"/>
    <mergeCell ref="T64:Z64"/>
    <mergeCell ref="B65:G65"/>
    <mergeCell ref="I65:K65"/>
    <mergeCell ref="M65:S65"/>
    <mergeCell ref="T65:Z65"/>
    <mergeCell ref="B66:G66"/>
    <mergeCell ref="I66:K66"/>
    <mergeCell ref="M66:S66"/>
    <mergeCell ref="T66:Z66"/>
    <mergeCell ref="B67:G67"/>
    <mergeCell ref="I67:K67"/>
    <mergeCell ref="M67:S67"/>
    <mergeCell ref="T67:Z67"/>
    <mergeCell ref="B68:G68"/>
    <mergeCell ref="I68:K68"/>
    <mergeCell ref="M68:S68"/>
    <mergeCell ref="T68:Z68"/>
    <mergeCell ref="B69:G69"/>
    <mergeCell ref="I69:K69"/>
    <mergeCell ref="M69:S69"/>
    <mergeCell ref="T69:Z69"/>
    <mergeCell ref="M70:O70"/>
    <mergeCell ref="P70:Z70"/>
    <mergeCell ref="B73:G73"/>
    <mergeCell ref="I73:K73"/>
    <mergeCell ref="M73:S73"/>
    <mergeCell ref="T73:Z73"/>
    <mergeCell ref="B74:G74"/>
    <mergeCell ref="H74:L74"/>
    <mergeCell ref="M74:S74"/>
    <mergeCell ref="T74:Z74"/>
    <mergeCell ref="B75:G75"/>
    <mergeCell ref="H75:L75"/>
    <mergeCell ref="M75:S75"/>
    <mergeCell ref="T75:Z75"/>
    <mergeCell ref="B76:G76"/>
    <mergeCell ref="H76:L76"/>
    <mergeCell ref="M76:S76"/>
    <mergeCell ref="T76:Z76"/>
    <mergeCell ref="M77:O77"/>
    <mergeCell ref="P77:Z77"/>
    <mergeCell ref="B79:G79"/>
    <mergeCell ref="I79:J79"/>
    <mergeCell ref="L79:M79"/>
    <mergeCell ref="O79:S79"/>
    <mergeCell ref="T79:Z79"/>
    <mergeCell ref="B80:G80"/>
    <mergeCell ref="H80:K80"/>
    <mergeCell ref="L80:M80"/>
    <mergeCell ref="O80:S80"/>
    <mergeCell ref="T80:Z80"/>
    <mergeCell ref="B81:G81"/>
    <mergeCell ref="H81:K81"/>
    <mergeCell ref="L81:M81"/>
    <mergeCell ref="O81:S81"/>
    <mergeCell ref="T81:Z81"/>
    <mergeCell ref="B82:G82"/>
    <mergeCell ref="H82:K82"/>
    <mergeCell ref="L82:M82"/>
    <mergeCell ref="O82:S82"/>
    <mergeCell ref="T82:Z82"/>
    <mergeCell ref="M83:O83"/>
    <mergeCell ref="P83:Z83"/>
    <mergeCell ref="T84:Z84"/>
    <mergeCell ref="P87:Z87"/>
    <mergeCell ref="F90:M90"/>
    <mergeCell ref="R90:Y90"/>
    <mergeCell ref="B19:Z22"/>
    <mergeCell ref="AA71:BD72"/>
  </mergeCells>
  <phoneticPr fontId="1" type="Hiragana"/>
  <conditionalFormatting sqref="B78">
    <cfRule type="notContainsBlanks" dxfId="44" priority="1">
      <formula>LEN(TRIM(B78))&gt;0</formula>
    </cfRule>
  </conditionalFormatting>
  <conditionalFormatting sqref="B54">
    <cfRule type="notContainsBlanks" dxfId="43" priority="2">
      <formula>LEN(TRIM(B54))&gt;0</formula>
    </cfRule>
  </conditionalFormatting>
  <conditionalFormatting sqref="AA10:AA11">
    <cfRule type="notContainsBlanks" dxfId="42" priority="3">
      <formula>LEN(TRIM(AA10))&gt;0</formula>
    </cfRule>
  </conditionalFormatting>
  <conditionalFormatting sqref="B1:B53 C1:M1048576 B55:B77 B79:B1048576 A1:A1048576 N25:N1048576 O83:S1048576 T25:T1048576 O25:S80 U25:W80 U83:Z1048576 X1:Z80 AA92:BF1048576 BG1:XFD1048576 AS1:BF40 AB1:AR3 N1:W23 AA1 AA3 O81:O82">
    <cfRule type="notContainsBlanks" dxfId="41" priority="4">
      <formula>LEN(TRIM(A1))&gt;0</formula>
    </cfRule>
  </conditionalFormatting>
  <conditionalFormatting sqref="AA52">
    <cfRule type="notContainsBlanks" dxfId="40" priority="5">
      <formula>LEN(TRIM(AA52))&gt;0</formula>
    </cfRule>
  </conditionalFormatting>
  <conditionalFormatting sqref="AQ59 AA60:AH61 AJ60 AM61 AP61:AQ61">
    <cfRule type="notContainsBlanks" dxfId="39" priority="9">
      <formula>LEN(TRIM(AA59))&gt;0</formula>
    </cfRule>
  </conditionalFormatting>
  <conditionalFormatting sqref="AN59">
    <cfRule type="notContainsBlanks" dxfId="38" priority="8">
      <formula>LEN(TRIM(AN59))&gt;0</formula>
    </cfRule>
  </conditionalFormatting>
  <conditionalFormatting sqref="AM61">
    <cfRule type="containsBlanks" dxfId="37" priority="7">
      <formula>LEN(TRIM(AM61))=0</formula>
    </cfRule>
    <cfRule type="cellIs" dxfId="36" priority="6" operator="equal">
      <formula>#DIV/0!</formula>
    </cfRule>
  </conditionalFormatting>
  <conditionalFormatting sqref="AA47:AQ47 AA48:AN49 AP48:AQ48 AP49 AB55:AF55 AL55 AN55:AQ55">
    <cfRule type="notContainsBlanks" dxfId="35" priority="18">
      <formula>LEN(TRIM(AA47))&gt;0</formula>
    </cfRule>
  </conditionalFormatting>
  <conditionalFormatting sqref="AA47:AQ47 AA48:AN49 AP48:AQ48 AP49:AP50 AA50:AJ50 AB52:AQ52 AA54:AQ55">
    <cfRule type="notContainsBlanks" dxfId="34" priority="15">
      <formula>LEN(TRIM(AA47))&gt;0</formula>
    </cfRule>
  </conditionalFormatting>
  <conditionalFormatting sqref="AA56:AF56 AH56:AQ56 AA57:AI58 AM57:AM58">
    <cfRule type="notContainsBlanks" dxfId="33" priority="12">
      <formula>LEN(TRIM(AA56))&gt;0</formula>
    </cfRule>
  </conditionalFormatting>
  <conditionalFormatting sqref="AN57:AN58 AP57:AP58">
    <cfRule type="notContainsBlanks" dxfId="32" priority="11">
      <formula>LEN(TRIM(AN57))&gt;0</formula>
    </cfRule>
  </conditionalFormatting>
  <conditionalFormatting sqref="AQ49">
    <cfRule type="notContainsBlanks" dxfId="31" priority="14">
      <formula>LEN(TRIM(AQ49))&gt;0</formula>
    </cfRule>
  </conditionalFormatting>
  <conditionalFormatting sqref="AQ49:AQ50">
    <cfRule type="notContainsBlanks" dxfId="30" priority="13">
      <formula>LEN(TRIM(AQ49))&gt;0</formula>
    </cfRule>
  </conditionalFormatting>
  <conditionalFormatting sqref="AA50:AE50 AJ50">
    <cfRule type="notContainsBlanks" dxfId="29" priority="17">
      <formula>LEN(TRIM(AA50))&gt;0</formula>
    </cfRule>
  </conditionalFormatting>
  <conditionalFormatting sqref="AP50">
    <cfRule type="notContainsBlanks" dxfId="28" priority="16">
      <formula>LEN(TRIM(AP50))&gt;0</formula>
    </cfRule>
  </conditionalFormatting>
  <conditionalFormatting sqref="AJ50">
    <cfRule type="containsErrors" dxfId="27" priority="10">
      <formula>ISERROR(AJ50)</formula>
    </cfRule>
  </conditionalFormatting>
  <conditionalFormatting sqref="AA4">
    <cfRule type="notContainsBlanks" dxfId="26" priority="19">
      <formula>LEN(TRIM(AA4))&gt;0</formula>
    </cfRule>
  </conditionalFormatting>
  <conditionalFormatting sqref="AA16">
    <cfRule type="notContainsBlanks" dxfId="25" priority="20">
      <formula>LEN(TRIM(AA16))&gt;0</formula>
    </cfRule>
  </conditionalFormatting>
  <conditionalFormatting sqref="AA19">
    <cfRule type="notContainsBlanks" dxfId="24" priority="21">
      <formula>LEN(TRIM(AA19))&gt;0</formula>
    </cfRule>
  </conditionalFormatting>
  <conditionalFormatting sqref="AA29">
    <cfRule type="notContainsBlanks" dxfId="23" priority="22">
      <formula>LEN(TRIM(AA29))&gt;0</formula>
    </cfRule>
  </conditionalFormatting>
  <conditionalFormatting sqref="AB41:AF41 AH41:AY41 BA41:BF50 AY42 AF43:AY43 AA44:AD44 AF44 AH44:AY44 AB45:AD45 AF45:AY45 AB46:AY46 AR47:AY47 AR48:AY48 AR49:AT49 AV49:AY49 AR50:AY50 BB52:BF53 AR54:AY54 BA54:BF54 AR55:BF55 AR56:BF56 AR57:AW59 AY57:BF59 BB60:BF60 AA62:AH62 AR61:AW61 AY61:BF62 AM62 AP62:AW62 AA63:BF70 BE71:BF72 AV73:BF73 AA74:BF91">
    <cfRule type="notContainsBlanks" dxfId="22" priority="28">
      <formula>LEN(TRIM(AA41))&gt;0</formula>
    </cfRule>
  </conditionalFormatting>
  <conditionalFormatting sqref="AT51:AY51 BF51">
    <cfRule type="notContainsBlanks" dxfId="21" priority="27">
      <formula>LEN(TRIM(AT51))&gt;0</formula>
    </cfRule>
  </conditionalFormatting>
  <conditionalFormatting sqref="AB41:BF41 AB42:BF42 AF43:BF43 AA44:AF44 AH44:BF44 AB45:BF45 AA46:AQ46 AR46:BF48 AR49:AT49 AV49:BF49 AR50:BF55 AR56:BF56 AR57:AW59 AY57:BF59 BB60:BF60 AR61:AW62 AP62:AQ62 AY61:BF62 AA62:AH62 AL62:AM62 AA63:BF70 AA71 BE71:BF72 AV73:BF73 AA74:BF91">
    <cfRule type="notContainsBlanks" dxfId="20" priority="24">
      <formula>LEN(TRIM(AA41))&gt;0</formula>
    </cfRule>
  </conditionalFormatting>
  <conditionalFormatting sqref="AF12">
    <cfRule type="notContainsBlanks" dxfId="19" priority="30">
      <formula>LEN(TRIM(AF12))&gt;0</formula>
    </cfRule>
  </conditionalFormatting>
  <conditionalFormatting sqref="AB4:AR12 AA5:AA9 AA12 AB13:AR15 AA17:AA18 AB16:AR26 AA20:AA26 AB27:AR27 AA28 AB28:AR40 AA30:AA40">
    <cfRule type="notContainsBlanks" dxfId="18" priority="29">
      <formula>LEN(TRIM(AA4))&gt;0</formula>
    </cfRule>
  </conditionalFormatting>
  <conditionalFormatting sqref="B24:G24 I24:K24">
    <cfRule type="notContainsBlanks" dxfId="17" priority="34">
      <formula>LEN(TRIM(B24))&gt;0</formula>
    </cfRule>
  </conditionalFormatting>
  <conditionalFormatting sqref="L24:M24">
    <cfRule type="notContainsBlanks" dxfId="16" priority="33">
      <formula>LEN(TRIM(L24))&gt;0</formula>
    </cfRule>
  </conditionalFormatting>
  <conditionalFormatting sqref="G18 K18:T18">
    <cfRule type="notContainsBlanks" dxfId="15" priority="44">
      <formula>LEN(TRIM(G18))&gt;0</formula>
    </cfRule>
  </conditionalFormatting>
  <conditionalFormatting sqref="L16">
    <cfRule type="notContainsBlanks" dxfId="14" priority="45">
      <formula>LEN(TRIM(L16))&gt;0</formula>
    </cfRule>
  </conditionalFormatting>
  <conditionalFormatting sqref="B19:Z22">
    <cfRule type="notContainsBlanks" dxfId="13" priority="43">
      <formula>LEN(TRIM(B19))&gt;0</formula>
    </cfRule>
  </conditionalFormatting>
  <conditionalFormatting sqref="I56:J61">
    <cfRule type="notContainsBlanks" dxfId="12" priority="40">
      <formula>LEN(TRIM(I56))&gt;0</formula>
    </cfRule>
  </conditionalFormatting>
  <conditionalFormatting sqref="I47:I52">
    <cfRule type="notContainsBlanks" dxfId="11" priority="42">
      <formula>LEN(TRIM(I47))&gt;0</formula>
    </cfRule>
  </conditionalFormatting>
  <conditionalFormatting sqref="B47:G52">
    <cfRule type="notContainsBlanks" dxfId="10" priority="41">
      <formula>LEN(TRIM(B47))&gt;0</formula>
    </cfRule>
  </conditionalFormatting>
  <conditionalFormatting sqref="L56:M61">
    <cfRule type="notContainsBlanks" dxfId="9" priority="39">
      <formula>LEN(TRIM(L56))&gt;0</formula>
    </cfRule>
  </conditionalFormatting>
  <conditionalFormatting sqref="B56:G56">
    <cfRule type="cellIs" dxfId="8" priority="38" operator="greaterThan">
      <formula>9000</formula>
    </cfRule>
  </conditionalFormatting>
  <conditionalFormatting sqref="I65:K69">
    <cfRule type="notContainsBlanks" dxfId="7" priority="37">
      <formula>LEN(TRIM(I65))&gt;0</formula>
    </cfRule>
  </conditionalFormatting>
  <conditionalFormatting sqref="L80:M82">
    <cfRule type="notContainsBlanks" dxfId="6" priority="36">
      <formula>LEN(TRIM(L80))&gt;0</formula>
    </cfRule>
  </conditionalFormatting>
  <conditionalFormatting sqref="F10:X10">
    <cfRule type="notContainsBlanks" dxfId="5" priority="32">
      <formula>LEN(TRIM(F10))&gt;0</formula>
    </cfRule>
  </conditionalFormatting>
  <printOptions horizontalCentered="1"/>
  <pageMargins left="0.7" right="0.7" top="0.75" bottom="0.75" header="0.3" footer="0.3"/>
  <pageSetup paperSize="9" scale="77" fitToWidth="1" fitToHeight="1" orientation="portrait" usePrinterDefaults="1" r:id="rId1"/>
  <rowBreaks count="1" manualBreakCount="1">
    <brk id="40" min="1" max="25" man="1"/>
  </rowBreaks>
  <colBreaks count="1" manualBreakCount="1">
    <brk id="26" min="1" max="90" man="1"/>
  </col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BF92E1"/>
  </sheetPr>
  <dimension ref="B2:AC37"/>
  <sheetViews>
    <sheetView showZeros="0" zoomScale="130" zoomScaleNormal="130" zoomScaleSheetLayoutView="100" workbookViewId="0">
      <selection activeCell="U6" sqref="U6:Z6"/>
    </sheetView>
  </sheetViews>
  <sheetFormatPr defaultRowHeight="18.75"/>
  <cols>
    <col min="1" max="5" width="3" customWidth="1"/>
    <col min="6" max="6" width="2.58203125" customWidth="1"/>
    <col min="7" max="12" width="3" customWidth="1"/>
    <col min="13" max="13" width="4.33203125" customWidth="1"/>
    <col min="14" max="14" width="2.9140625" customWidth="1"/>
    <col min="15" max="16" width="3" customWidth="1"/>
    <col min="17" max="23" width="3.33203125" customWidth="1"/>
    <col min="24" max="25" width="1.6640625" customWidth="1"/>
    <col min="26" max="40" width="3" customWidth="1"/>
    <col min="41" max="41" width="3.08203125" customWidth="1"/>
    <col min="42" max="16384" width="3" customWidth="1"/>
  </cols>
  <sheetData>
    <row r="2" spans="2:29" ht="19.5">
      <c r="B2" s="167" t="s">
        <v>1</v>
      </c>
    </row>
    <row r="4" spans="2:29" ht="19.5">
      <c r="B4" s="166" t="s">
        <v>4</v>
      </c>
      <c r="C4" s="166"/>
      <c r="D4" s="166"/>
      <c r="E4" s="166"/>
      <c r="F4" s="166"/>
      <c r="G4" s="166"/>
      <c r="H4" s="166"/>
      <c r="I4" s="166"/>
      <c r="J4" s="166"/>
      <c r="K4" s="166"/>
      <c r="L4" s="166"/>
      <c r="M4" s="166"/>
      <c r="N4" s="166"/>
      <c r="O4" s="166"/>
      <c r="P4" s="166"/>
      <c r="Q4" s="166"/>
      <c r="R4" s="166"/>
      <c r="S4" s="166"/>
      <c r="T4" s="166"/>
      <c r="U4" s="166"/>
      <c r="V4" s="166"/>
      <c r="W4" s="166"/>
      <c r="X4" s="166"/>
      <c r="Y4" s="166"/>
      <c r="Z4" s="166"/>
    </row>
    <row r="6" spans="2:29">
      <c r="U6" s="186"/>
      <c r="V6" s="186"/>
      <c r="W6" s="186"/>
      <c r="X6" s="186"/>
      <c r="Y6" s="186"/>
      <c r="Z6" s="186"/>
      <c r="AA6" s="153" t="s">
        <v>190</v>
      </c>
    </row>
    <row r="8" spans="2:29" ht="19.5">
      <c r="B8" s="167" t="s">
        <v>5</v>
      </c>
    </row>
    <row r="10" spans="2:29" ht="19.5">
      <c r="I10" s="245" t="s">
        <v>81</v>
      </c>
      <c r="N10" s="245"/>
      <c r="O10" s="245"/>
      <c r="P10" s="245"/>
      <c r="Z10" s="267"/>
      <c r="AA10" s="245"/>
      <c r="AB10" s="245"/>
      <c r="AC10" s="245"/>
    </row>
    <row r="11" spans="2:29" ht="19.5">
      <c r="I11" s="245" t="s">
        <v>83</v>
      </c>
      <c r="N11" s="245"/>
      <c r="O11" s="245"/>
      <c r="P11" s="245"/>
      <c r="R11" s="267">
        <f>交付申請書!R11</f>
        <v>0</v>
      </c>
      <c r="S11" s="267"/>
      <c r="T11" s="267"/>
      <c r="U11" s="267"/>
      <c r="V11" s="267"/>
      <c r="W11" s="267"/>
      <c r="X11" s="267"/>
      <c r="Y11" s="267"/>
      <c r="Z11" s="267"/>
      <c r="AA11" s="245"/>
      <c r="AB11" s="245"/>
      <c r="AC11" s="245"/>
    </row>
    <row r="12" spans="2:29" ht="19.5">
      <c r="I12" s="245" t="s">
        <v>14</v>
      </c>
      <c r="N12" s="245"/>
      <c r="O12" s="245"/>
      <c r="P12" s="245"/>
      <c r="R12" s="267">
        <f>交付申請書!R12</f>
        <v>0</v>
      </c>
      <c r="S12" s="267"/>
      <c r="T12" s="267"/>
      <c r="U12" s="267"/>
      <c r="V12" s="267"/>
      <c r="W12" s="267"/>
      <c r="X12" s="267"/>
      <c r="Y12" s="267"/>
      <c r="Z12" s="267"/>
      <c r="AA12" s="245"/>
      <c r="AB12" s="245"/>
      <c r="AC12" s="245"/>
    </row>
    <row r="16" spans="2:29">
      <c r="B16" s="1">
        <f>'大会内訳・経費決算書'!G10</f>
        <v>0</v>
      </c>
      <c r="C16" s="1"/>
      <c r="D16" s="1"/>
      <c r="E16" s="1"/>
      <c r="F16" s="1"/>
      <c r="G16" s="1"/>
      <c r="H16" t="s">
        <v>85</v>
      </c>
      <c r="N16" s="69">
        <f>'大会内訳・経費決算書'!S10</f>
        <v>0</v>
      </c>
      <c r="O16" s="69"/>
      <c r="P16" s="69"/>
      <c r="Q16" t="s">
        <v>80</v>
      </c>
    </row>
    <row r="17" spans="2:27">
      <c r="B17" t="s">
        <v>77</v>
      </c>
    </row>
    <row r="18" spans="2:27">
      <c r="B18" t="s">
        <v>78</v>
      </c>
    </row>
    <row r="22" spans="2:27">
      <c r="B22" t="s">
        <v>176</v>
      </c>
      <c r="G22" s="238"/>
      <c r="H22" s="238"/>
      <c r="I22" s="238"/>
      <c r="J22" s="238"/>
      <c r="K22" s="238"/>
      <c r="L22" s="238"/>
      <c r="M22" s="238"/>
      <c r="N22" s="238"/>
      <c r="O22" t="s">
        <v>9</v>
      </c>
      <c r="AA22" s="153" t="s">
        <v>167</v>
      </c>
    </row>
    <row r="24" spans="2:27">
      <c r="B24" t="s">
        <v>87</v>
      </c>
      <c r="K24">
        <f>'大会内訳・経費算定書'!F9</f>
        <v>0</v>
      </c>
    </row>
    <row r="26" spans="2:27">
      <c r="B26" t="s">
        <v>88</v>
      </c>
    </row>
    <row r="27" spans="2:27" ht="36" customHeight="1">
      <c r="C27" s="24" t="s">
        <v>89</v>
      </c>
      <c r="D27" s="35"/>
      <c r="E27" s="35"/>
      <c r="F27" s="235"/>
      <c r="G27" s="239"/>
      <c r="H27" s="243"/>
      <c r="I27" s="243"/>
      <c r="J27" s="243"/>
      <c r="K27" s="243"/>
      <c r="L27" s="243"/>
      <c r="M27" s="250"/>
      <c r="N27" s="255" t="s">
        <v>91</v>
      </c>
      <c r="O27" s="35"/>
      <c r="P27" s="235"/>
      <c r="Q27" s="239"/>
      <c r="R27" s="243"/>
      <c r="S27" s="243"/>
      <c r="T27" s="243"/>
      <c r="U27" s="243"/>
      <c r="V27" s="243"/>
      <c r="W27" s="243"/>
      <c r="X27" s="243"/>
      <c r="Y27" s="276"/>
    </row>
    <row r="28" spans="2:27" ht="27" customHeight="1">
      <c r="C28" s="229" t="s">
        <v>8</v>
      </c>
      <c r="D28" s="234"/>
      <c r="E28" s="234"/>
      <c r="F28" s="236"/>
      <c r="G28" s="240"/>
      <c r="H28" s="244"/>
      <c r="I28" s="244"/>
      <c r="J28" s="244"/>
      <c r="K28" s="244"/>
      <c r="L28" s="244"/>
      <c r="M28" s="251"/>
      <c r="N28" s="256" t="s">
        <v>92</v>
      </c>
      <c r="O28" s="234"/>
      <c r="P28" s="236"/>
      <c r="Q28" s="74"/>
      <c r="R28" s="268"/>
      <c r="S28" s="74"/>
      <c r="T28" s="270"/>
      <c r="U28" s="268"/>
      <c r="V28" s="275"/>
      <c r="W28" s="275"/>
      <c r="X28" s="240"/>
      <c r="Y28" s="277"/>
    </row>
    <row r="29" spans="2:27" ht="15" customHeight="1">
      <c r="C29" s="230" t="s">
        <v>90</v>
      </c>
      <c r="D29" s="64"/>
      <c r="E29" s="64"/>
      <c r="F29" s="139"/>
      <c r="G29" s="241"/>
      <c r="H29" s="197"/>
      <c r="I29" s="197"/>
      <c r="J29" s="197"/>
      <c r="K29" s="197"/>
      <c r="L29" s="197"/>
      <c r="M29" s="197"/>
      <c r="N29" s="197"/>
      <c r="O29" s="197"/>
      <c r="P29" s="197"/>
      <c r="Q29" s="197"/>
      <c r="R29" s="197"/>
      <c r="S29" s="197"/>
      <c r="T29" s="197"/>
      <c r="U29" s="197"/>
      <c r="V29" s="197"/>
      <c r="W29" s="197"/>
      <c r="X29" s="197"/>
      <c r="Y29" s="203"/>
    </row>
    <row r="30" spans="2:27" ht="21" customHeight="1">
      <c r="C30" s="51" t="s">
        <v>10</v>
      </c>
      <c r="D30" s="57"/>
      <c r="E30" s="57"/>
      <c r="F30" s="237"/>
      <c r="G30" s="242"/>
      <c r="H30" s="126"/>
      <c r="I30" s="126"/>
      <c r="J30" s="126"/>
      <c r="K30" s="126"/>
      <c r="L30" s="126"/>
      <c r="M30" s="126"/>
      <c r="N30" s="126"/>
      <c r="O30" s="126"/>
      <c r="P30" s="126"/>
      <c r="Q30" s="126"/>
      <c r="R30" s="126"/>
      <c r="S30" s="126"/>
      <c r="T30" s="126"/>
      <c r="U30" s="126"/>
      <c r="V30" s="126"/>
      <c r="W30" s="126"/>
      <c r="X30" s="126"/>
      <c r="Y30" s="142"/>
    </row>
    <row r="31" spans="2:27" ht="12" customHeight="1"/>
    <row r="32" spans="2:27" ht="12" customHeight="1">
      <c r="B32" s="224" t="s">
        <v>93</v>
      </c>
    </row>
    <row r="33" spans="2:26" ht="12" customHeight="1">
      <c r="U33" s="274" t="s">
        <v>101</v>
      </c>
      <c r="V33" s="274"/>
      <c r="W33" s="274"/>
      <c r="X33" s="274"/>
      <c r="Y33" s="274"/>
      <c r="Z33" s="274"/>
    </row>
    <row r="34" spans="2:26">
      <c r="B34" s="225" t="s">
        <v>94</v>
      </c>
      <c r="C34" s="231"/>
      <c r="D34" s="231"/>
      <c r="E34" s="231"/>
      <c r="F34" s="231"/>
      <c r="G34" s="231"/>
      <c r="H34" s="231"/>
      <c r="I34" s="231"/>
      <c r="J34" s="231"/>
      <c r="K34" s="231"/>
      <c r="L34" s="246"/>
      <c r="M34" s="252" t="s">
        <v>96</v>
      </c>
      <c r="N34" s="257"/>
      <c r="O34" s="260" t="s">
        <v>98</v>
      </c>
      <c r="P34" s="263"/>
      <c r="Q34" s="266" t="s">
        <v>100</v>
      </c>
      <c r="R34" s="269"/>
      <c r="S34" s="269"/>
      <c r="T34" s="271"/>
    </row>
    <row r="35" spans="2:26">
      <c r="B35" s="226"/>
      <c r="L35" s="247"/>
      <c r="M35" s="253" t="s">
        <v>97</v>
      </c>
      <c r="N35" s="258"/>
      <c r="O35" s="261" t="s">
        <v>98</v>
      </c>
      <c r="P35" s="264"/>
      <c r="T35" s="272"/>
    </row>
    <row r="36" spans="2:26">
      <c r="B36" s="227" t="s">
        <v>95</v>
      </c>
      <c r="C36" s="232"/>
      <c r="D36" s="232"/>
      <c r="E36" s="232"/>
      <c r="F36" s="232"/>
      <c r="G36" s="232"/>
      <c r="H36" s="232"/>
      <c r="I36" s="232"/>
      <c r="J36" s="232"/>
      <c r="K36" s="232"/>
      <c r="L36" s="248"/>
      <c r="M36" s="253" t="s">
        <v>45</v>
      </c>
      <c r="N36" s="258"/>
      <c r="O36" s="261" t="s">
        <v>98</v>
      </c>
      <c r="P36" s="264"/>
      <c r="T36" s="272"/>
    </row>
    <row r="37" spans="2:26">
      <c r="B37" s="228" t="s">
        <v>21</v>
      </c>
      <c r="C37" s="233"/>
      <c r="D37" s="233"/>
      <c r="E37" s="233"/>
      <c r="F37" s="233"/>
      <c r="G37" s="233"/>
      <c r="H37" s="233"/>
      <c r="I37" s="233"/>
      <c r="J37" s="233"/>
      <c r="K37" s="233"/>
      <c r="L37" s="249"/>
      <c r="M37" s="254" t="s">
        <v>92</v>
      </c>
      <c r="N37" s="259"/>
      <c r="O37" s="262" t="s">
        <v>98</v>
      </c>
      <c r="P37" s="265"/>
      <c r="Q37" s="259"/>
      <c r="R37" s="259"/>
      <c r="S37" s="259"/>
      <c r="T37" s="273"/>
    </row>
  </sheetData>
  <sheetProtection password="B984" sheet="1" objects="1" scenarios="1" formatRows="0" selectLockedCells="1"/>
  <mergeCells count="26">
    <mergeCell ref="B4:Z4"/>
    <mergeCell ref="U6:Z6"/>
    <mergeCell ref="R11:Z11"/>
    <mergeCell ref="R12:Z12"/>
    <mergeCell ref="B16:G16"/>
    <mergeCell ref="N16:P16"/>
    <mergeCell ref="G22:N22"/>
    <mergeCell ref="C27:F27"/>
    <mergeCell ref="G27:M27"/>
    <mergeCell ref="N27:P27"/>
    <mergeCell ref="Q27:Y27"/>
    <mergeCell ref="C28:F28"/>
    <mergeCell ref="G28:M28"/>
    <mergeCell ref="N28:P28"/>
    <mergeCell ref="X28:Y28"/>
    <mergeCell ref="C29:F29"/>
    <mergeCell ref="G29:Y29"/>
    <mergeCell ref="C30:F30"/>
    <mergeCell ref="G30:Y30"/>
    <mergeCell ref="U33:Z33"/>
    <mergeCell ref="O34:P34"/>
    <mergeCell ref="Q34:T34"/>
    <mergeCell ref="O35:P35"/>
    <mergeCell ref="O36:P36"/>
    <mergeCell ref="B37:L37"/>
    <mergeCell ref="O37:P37"/>
  </mergeCells>
  <phoneticPr fontId="1" type="Hiragana"/>
  <conditionalFormatting sqref="Q27:Y27">
    <cfRule type="notContainsBlanks" dxfId="4" priority="5">
      <formula>LEN(TRIM(Q27))&gt;0</formula>
    </cfRule>
  </conditionalFormatting>
  <conditionalFormatting sqref="Q28">
    <cfRule type="notContainsBlanks" dxfId="3" priority="4">
      <formula>LEN(TRIM(Q28))&gt;0</formula>
    </cfRule>
  </conditionalFormatting>
  <conditionalFormatting sqref="R28">
    <cfRule type="notContainsBlanks" dxfId="2" priority="3">
      <formula>LEN(TRIM(R28))&gt;0</formula>
    </cfRule>
  </conditionalFormatting>
  <conditionalFormatting sqref="S28:Y28">
    <cfRule type="notContainsBlanks" dxfId="1" priority="2">
      <formula>LEN(TRIM(S28))&gt;0</formula>
    </cfRule>
  </conditionalFormatting>
  <conditionalFormatting sqref="R11:R12 U6 Q1:T9 Q13:Y23 Z13:Z1048576 Q25:Y1048576 B1:G15 B17:G1048576 A1:A1048576 H1:J1048576 K1:K1048576 L1:P23 L25:P1048576 U7:Z9 U1:Z5 AA1:XFD1048576 B16">
    <cfRule type="notContainsBlanks" dxfId="0" priority="1">
      <formula>LEN(TRIM(A1))&gt;0</formula>
    </cfRule>
  </conditionalFormatting>
  <dataValidations count="1">
    <dataValidation type="list" allowBlank="1" showDropDown="0" showInputMessage="1" showErrorMessage="1" sqref="G28:M28">
      <formula1>"普通,当座"</formula1>
    </dataValidation>
  </dataValidations>
  <printOptions horizontalCentered="1"/>
  <pageMargins left="0.7" right="0.7" top="0.75" bottom="0.7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交付申請書</vt:lpstr>
      <vt:lpstr>大会内訳・経費算定書</vt:lpstr>
      <vt:lpstr>変更交付申請書</vt:lpstr>
      <vt:lpstr>大会内訳・経費算定書（変更）</vt:lpstr>
      <vt:lpstr>実績報告書</vt:lpstr>
      <vt:lpstr>大会内訳・経費決算書</vt:lpstr>
      <vt:lpstr>請求書</vt:lpstr>
    </vt:vector>
  </TitlesOfParts>
  <Company>南砺市役所情報政策課</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北川　創平</dc:creator>
  <cp:lastModifiedBy>北川　創平</cp:lastModifiedBy>
  <dcterms:created xsi:type="dcterms:W3CDTF">2025-11-11T09:04:51Z</dcterms:created>
  <dcterms:modified xsi:type="dcterms:W3CDTF">2026-02-24T06:59:58Z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2026-02-24T06:59:58Z</vt:filetime>
  </property>
</Properties>
</file>