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75" yWindow="555" windowWidth="11265" windowHeight="6285"/>
  </bookViews>
  <sheets>
    <sheet name="議会の状況" sheetId="1" r:id="rId1"/>
  </sheets>
  <definedNames>
    <definedName name="_xlnm.Print_Area" localSheetId="0">議会の状況!$A$1:$O$59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<sst xmlns="http://schemas.openxmlformats.org/spreadsheetml/2006/main" xmlns:r="http://schemas.openxmlformats.org/officeDocument/2006/relationships" count="55" uniqueCount="55">
  <si>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H29年度</t>
    <rPh sb="3" eb="5">
      <t>ネンド</t>
    </rPh>
    <phoneticPr fontId="1"/>
  </si>
  <si>
    <t>議会の状況</t>
    <rPh sb="0" eb="2">
      <t>ギカイ</t>
    </rPh>
    <rPh sb="3" eb="5">
      <t>ジョウキョウ</t>
    </rPh>
    <phoneticPr fontId="1"/>
  </si>
  <si>
    <t>福野</t>
    <rPh sb="0" eb="2">
      <t>フクノ</t>
    </rPh>
    <phoneticPr fontId="1"/>
  </si>
  <si>
    <t>選挙区</t>
    <rPh sb="0" eb="3">
      <t>センキョク</t>
    </rPh>
    <phoneticPr fontId="1"/>
  </si>
  <si>
    <t>井波</t>
    <rPh sb="0" eb="2">
      <t>イナミ</t>
    </rPh>
    <phoneticPr fontId="1"/>
  </si>
  <si>
    <t>総数</t>
    <rPh sb="0" eb="2">
      <t>ソウスウ</t>
    </rPh>
    <phoneticPr fontId="1"/>
  </si>
  <si>
    <t>　　　　　(大選挙区)</t>
    <rPh sb="6" eb="10">
      <t>ダイセンキョク</t>
    </rPh>
    <phoneticPr fontId="1"/>
  </si>
  <si>
    <t>平</t>
    <rPh sb="0" eb="1">
      <t>タイラ</t>
    </rPh>
    <phoneticPr fontId="1"/>
  </si>
  <si>
    <t>6.9.12.2月第2回会議</t>
    <rPh sb="8" eb="9">
      <t>ガツ</t>
    </rPh>
    <rPh sb="9" eb="10">
      <t>ダイ</t>
    </rPh>
    <rPh sb="11" eb="12">
      <t>カイ</t>
    </rPh>
    <rPh sb="12" eb="14">
      <t>カイギ</t>
    </rPh>
    <phoneticPr fontId="1"/>
  </si>
  <si>
    <t>上記以外</t>
    <rPh sb="0" eb="2">
      <t>ジョウキ</t>
    </rPh>
    <rPh sb="2" eb="4">
      <t>イガイ</t>
    </rPh>
    <phoneticPr fontId="1"/>
  </si>
  <si>
    <t>城端</t>
    <rPh sb="0" eb="2">
      <t>ジョウハナ</t>
    </rPh>
    <phoneticPr fontId="1"/>
  </si>
  <si>
    <t>傍聴者
(人)</t>
    <rPh sb="0" eb="3">
      <t>ボウチョウシャ</t>
    </rPh>
    <rPh sb="5" eb="6">
      <t>ニン</t>
    </rPh>
    <phoneticPr fontId="1"/>
  </si>
  <si>
    <t>利賀</t>
    <rPh sb="0" eb="2">
      <t>トガ</t>
    </rPh>
    <phoneticPr fontId="1"/>
  </si>
  <si>
    <t>定数（R2,11,28選挙）</t>
    <rPh sb="0" eb="2">
      <t>テイスウ</t>
    </rPh>
    <rPh sb="11" eb="13">
      <t>センキョ</t>
    </rPh>
    <phoneticPr fontId="1"/>
  </si>
  <si>
    <t>上平</t>
    <rPh sb="0" eb="2">
      <t>カミタイラ</t>
    </rPh>
    <phoneticPr fontId="1"/>
  </si>
  <si>
    <t>H27年度</t>
    <rPh sb="3" eb="5">
      <t>ネンド</t>
    </rPh>
    <phoneticPr fontId="1"/>
  </si>
  <si>
    <t>H24年度</t>
    <rPh sb="3" eb="5">
      <t>ネンド</t>
    </rPh>
    <phoneticPr fontId="1"/>
  </si>
  <si>
    <t>井口</t>
    <rPh sb="0" eb="2">
      <t>イノクチ</t>
    </rPh>
    <phoneticPr fontId="1"/>
  </si>
  <si>
    <t>R2年度</t>
    <rPh sb="2" eb="4">
      <t>ネンド</t>
    </rPh>
    <phoneticPr fontId="1"/>
  </si>
  <si>
    <t>福光</t>
    <rPh sb="0" eb="2">
      <t>フクミツ</t>
    </rPh>
    <phoneticPr fontId="1"/>
  </si>
  <si>
    <t>定数（H16,11,28選挙）</t>
    <rPh sb="0" eb="2">
      <t>テイスウ</t>
    </rPh>
    <rPh sb="12" eb="14">
      <t>センキョ</t>
    </rPh>
    <phoneticPr fontId="1"/>
  </si>
  <si>
    <t>議員提出</t>
    <rPh sb="0" eb="2">
      <t>ギイン</t>
    </rPh>
    <rPh sb="2" eb="4">
      <t>テイシュツ</t>
    </rPh>
    <phoneticPr fontId="1"/>
  </si>
  <si>
    <t>市長提出</t>
    <rPh sb="0" eb="2">
      <t>シチョウ</t>
    </rPh>
    <rPh sb="2" eb="4">
      <t>テイシュツ</t>
    </rPh>
    <phoneticPr fontId="1"/>
  </si>
  <si>
    <t>条例</t>
    <rPh sb="0" eb="2">
      <t>ジョウレイ</t>
    </rPh>
    <phoneticPr fontId="1"/>
  </si>
  <si>
    <t>定数（H20,11,28選挙）</t>
    <rPh sb="0" eb="2">
      <t>テイスウ</t>
    </rPh>
    <rPh sb="12" eb="14">
      <t>センキョ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</si>
  <si>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</si>
  <si>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</si>
  <si>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その他</t>
    <rPh sb="2" eb="3">
      <t>タ</t>
    </rPh>
    <phoneticPr fontId="1"/>
  </si>
  <si>
    <t>専決処分</t>
    <rPh sb="0" eb="2">
      <t>センケツ</t>
    </rPh>
    <rPh sb="2" eb="4">
      <t>ショブン</t>
    </rPh>
    <phoneticPr fontId="1"/>
  </si>
  <si>
    <t>計</t>
    <rPh sb="0" eb="1">
      <t>ケイ</t>
    </rPh>
    <phoneticPr fontId="1"/>
  </si>
  <si>
    <t>意見書</t>
    <rPh sb="0" eb="3">
      <t>イケンショ</t>
    </rPh>
    <phoneticPr fontId="1"/>
  </si>
  <si>
    <t>審議期間
(日)</t>
    <rPh sb="0" eb="2">
      <t>シンギ</t>
    </rPh>
    <rPh sb="2" eb="4">
      <t>キカン</t>
    </rPh>
    <rPh sb="6" eb="7">
      <t>ニチ</t>
    </rPh>
    <phoneticPr fontId="1"/>
  </si>
  <si>
    <t>6.9.12.3月会議</t>
    <rPh sb="8" eb="9">
      <t>ガツ</t>
    </rPh>
    <rPh sb="9" eb="11">
      <t>カイギ</t>
    </rPh>
    <phoneticPr fontId="1"/>
  </si>
  <si>
    <t>定例会</t>
    <rPh sb="0" eb="3">
      <t>テイレイカイ</t>
    </rPh>
    <phoneticPr fontId="1"/>
  </si>
  <si>
    <t>R4年度</t>
    <rPh sb="2" eb="4">
      <t>ネンド</t>
    </rPh>
    <phoneticPr fontId="1"/>
  </si>
  <si>
    <t>臨時会</t>
    <rPh sb="0" eb="2">
      <t>リンジ</t>
    </rPh>
    <rPh sb="2" eb="3">
      <t>カイ</t>
    </rPh>
    <phoneticPr fontId="1"/>
  </si>
  <si>
    <t>合計</t>
    <rPh sb="0" eb="1">
      <t>ゴウ</t>
    </rPh>
    <rPh sb="1" eb="2">
      <t>ケイ</t>
    </rPh>
    <phoneticPr fontId="1"/>
  </si>
  <si>
    <t>-</t>
  </si>
  <si>
    <t>定数（H2４,11,28選挙）</t>
    <rPh sb="0" eb="2">
      <t>テイスウ</t>
    </rPh>
    <rPh sb="12" eb="14">
      <t>センキョ</t>
    </rPh>
    <phoneticPr fontId="1"/>
  </si>
  <si>
    <t>資料：議会事務局</t>
    <rPh sb="0" eb="2">
      <t>シリョウ</t>
    </rPh>
    <rPh sb="3" eb="5">
      <t>ギカイ</t>
    </rPh>
    <rPh sb="5" eb="8">
      <t>ジムキョク</t>
    </rPh>
    <phoneticPr fontId="1"/>
  </si>
  <si>
    <t>定数（R6,11,17選挙）</t>
    <rPh sb="0" eb="2">
      <t>テイスウ</t>
    </rPh>
    <rPh sb="11" eb="13">
      <t>センキョ</t>
    </rPh>
    <phoneticPr fontId="1"/>
  </si>
  <si>
    <t>(人)</t>
    <rPh sb="1" eb="2">
      <t>ニン</t>
    </rPh>
    <phoneticPr fontId="1"/>
  </si>
  <si>
    <t>会期
(日)</t>
    <rPh sb="0" eb="2">
      <t>カイキ</t>
    </rPh>
    <rPh sb="4" eb="5">
      <t>ニチ</t>
    </rPh>
    <phoneticPr fontId="1"/>
  </si>
  <si>
    <t>定数（H28,11,28選挙）</t>
    <rPh sb="0" eb="2">
      <t>テイスウ</t>
    </rPh>
    <rPh sb="12" eb="14">
      <t>センキョ</t>
    </rPh>
    <phoneticPr fontId="1"/>
  </si>
  <si>
    <t>本会議
(日)</t>
    <rPh sb="0" eb="3">
      <t>ホンカイギ</t>
    </rPh>
    <rPh sb="5" eb="6">
      <t>ニチ</t>
    </rPh>
    <phoneticPr fontId="1"/>
  </si>
  <si>
    <t>付　議　事　件(件)</t>
    <rPh sb="0" eb="1">
      <t>ツキ</t>
    </rPh>
    <rPh sb="2" eb="3">
      <t>ギ</t>
    </rPh>
    <rPh sb="4" eb="5">
      <t>コト</t>
    </rPh>
    <rPh sb="6" eb="7">
      <t>ケン</t>
    </rPh>
    <rPh sb="8" eb="9">
      <t>ケン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</si>
  <si>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</si>
  <si>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</si>
  <si>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</si>
  <si>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</si>
  <si>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H28年度</t>
    <rPh sb="3" eb="5">
      <t>ネンド</t>
    </rPh>
    <phoneticPr fontId="1"/>
  </si>
  <si>
    <t>H30年度</t>
    <rPh sb="3" eb="5">
      <t>ネンド</t>
    </rPh>
    <phoneticPr fontId="1"/>
  </si>
  <si>
    <t>R元年度</t>
    <rPh sb="1" eb="2">
      <t>ゲン</t>
    </rPh>
    <rPh sb="2" eb="4">
      <t>ネンド</t>
    </rPh>
    <phoneticPr fontId="1"/>
  </si>
  <si>
    <t>R3年度</t>
    <rPh sb="2" eb="4">
      <t>ネンド</t>
    </rPh>
    <phoneticPr fontId="1"/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</si>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</sst>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theme="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2" fillId="0" borderId="29" xfId="0" applyFont="1" applyFill="1" applyBorder="1">
      <alignment vertical="center"/>
    </xf>
    <xf numFmtId="0" fontId="3" fillId="0" borderId="30" xfId="0" applyFont="1" applyFill="1" applyBorder="1" applyAlignment="1">
      <alignment vertical="center"/>
    </xf>
    <xf numFmtId="0" fontId="2" fillId="0" borderId="31" xfId="0" applyFont="1" applyFill="1" applyBorder="1">
      <alignment vertical="center"/>
    </xf>
    <xf numFmtId="0" fontId="2" fillId="0" borderId="29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3" fillId="0" borderId="21" xfId="0" applyFont="1" applyFill="1" applyBorder="1">
      <alignment vertical="center"/>
    </xf>
    <xf numFmtId="0" fontId="2" fillId="0" borderId="26" xfId="0" applyFont="1" applyFill="1" applyBorder="1" applyAlignment="1">
      <alignment horizontal="right" vertical="center"/>
    </xf>
    <xf numFmtId="0" fontId="3" fillId="0" borderId="30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>
      <alignment vertical="center"/>
    </xf>
    <xf numFmtId="0" fontId="2" fillId="0" borderId="46" xfId="0" applyFont="1" applyFill="1" applyBorder="1" applyAlignment="1">
      <alignment horizontal="right" vertical="center"/>
    </xf>
    <xf numFmtId="0" fontId="3" fillId="0" borderId="42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2" fillId="0" borderId="49" xfId="0" applyFont="1" applyFill="1" applyBorder="1">
      <alignment vertical="center"/>
    </xf>
    <xf numFmtId="0" fontId="3" fillId="0" borderId="50" xfId="0" applyFont="1" applyFill="1" applyBorder="1">
      <alignment vertical="center"/>
    </xf>
    <xf numFmtId="0" fontId="2" fillId="0" borderId="51" xfId="0" applyFont="1" applyFill="1" applyBorder="1">
      <alignment vertical="center"/>
    </xf>
    <xf numFmtId="0" fontId="3" fillId="0" borderId="47" xfId="0" applyFont="1" applyFill="1" applyBorder="1">
      <alignment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74"/>
  <sheetViews>
    <sheetView tabSelected="1" view="pageBreakPreview" zoomScale="80" zoomScaleSheetLayoutView="80" workbookViewId="0">
      <pane xSplit="2" ySplit="14" topLeftCell="C15" activePane="bottomRight" state="frozen"/>
      <selection pane="topRight"/>
      <selection pane="bottomLeft"/>
      <selection pane="bottomRight" activeCell="O56" sqref="O56"/>
    </sheetView>
  </sheetViews>
  <sheetFormatPr defaultRowHeight="15" customHeight="1"/>
  <cols>
    <col min="1" max="1" width="9" style="1" customWidth="1"/>
    <col min="2" max="2" width="13.375" style="1" customWidth="1"/>
    <col min="3" max="3" width="10.625" style="1" bestFit="1" customWidth="1"/>
    <col min="4" max="16384" width="9" style="1" customWidth="1"/>
  </cols>
  <sheetData>
    <row r="1" spans="1:15" ht="15" customHeight="1">
      <c r="A1" s="2" t="s">
        <v>1</v>
      </c>
    </row>
    <row r="2" spans="1:15" ht="15" customHeight="1">
      <c r="A2" s="6"/>
      <c r="B2" s="31"/>
      <c r="C2" s="31"/>
      <c r="D2" s="31"/>
      <c r="E2" s="31"/>
      <c r="F2" s="31"/>
      <c r="G2" s="31"/>
      <c r="H2" s="31"/>
      <c r="I2" s="31"/>
      <c r="J2" s="31"/>
      <c r="K2" s="79" t="s">
        <v>41</v>
      </c>
    </row>
    <row r="3" spans="1:15" ht="15" customHeight="1">
      <c r="A3" s="7"/>
      <c r="B3" s="32"/>
      <c r="C3" s="32" t="s">
        <v>3</v>
      </c>
      <c r="D3" s="32"/>
      <c r="E3" s="32"/>
      <c r="F3" s="32"/>
      <c r="G3" s="32"/>
      <c r="H3" s="32"/>
      <c r="I3" s="32"/>
      <c r="J3" s="32"/>
      <c r="K3" s="80"/>
    </row>
    <row r="4" spans="1:15" ht="15" customHeight="1">
      <c r="A4" s="8"/>
      <c r="B4" s="33"/>
      <c r="C4" s="53" t="s">
        <v>5</v>
      </c>
      <c r="D4" s="33" t="s">
        <v>10</v>
      </c>
      <c r="E4" s="33" t="s">
        <v>7</v>
      </c>
      <c r="F4" s="33" t="s">
        <v>14</v>
      </c>
      <c r="G4" s="33" t="s">
        <v>12</v>
      </c>
      <c r="H4" s="33" t="s">
        <v>4</v>
      </c>
      <c r="I4" s="33" t="s">
        <v>17</v>
      </c>
      <c r="J4" s="33" t="s">
        <v>2</v>
      </c>
      <c r="K4" s="81" t="s">
        <v>19</v>
      </c>
    </row>
    <row r="5" spans="1:15" ht="15" customHeight="1">
      <c r="A5" s="9" t="s">
        <v>20</v>
      </c>
      <c r="B5" s="34"/>
      <c r="C5" s="54">
        <v>34</v>
      </c>
      <c r="D5" s="68">
        <v>5</v>
      </c>
      <c r="E5" s="68">
        <v>2</v>
      </c>
      <c r="F5" s="68">
        <v>2</v>
      </c>
      <c r="G5" s="68">
        <v>2</v>
      </c>
      <c r="H5" s="68">
        <v>5</v>
      </c>
      <c r="I5" s="68">
        <v>2</v>
      </c>
      <c r="J5" s="68">
        <v>7</v>
      </c>
      <c r="K5" s="82">
        <v>9</v>
      </c>
    </row>
    <row r="6" spans="1:15" ht="15" customHeight="1">
      <c r="A6" s="10" t="s">
        <v>24</v>
      </c>
      <c r="B6" s="35"/>
      <c r="C6" s="55">
        <v>30</v>
      </c>
      <c r="D6" s="69">
        <v>5</v>
      </c>
      <c r="E6" s="69">
        <v>1</v>
      </c>
      <c r="F6" s="69">
        <v>1</v>
      </c>
      <c r="G6" s="69">
        <v>1</v>
      </c>
      <c r="H6" s="69">
        <v>5</v>
      </c>
      <c r="I6" s="69">
        <v>1</v>
      </c>
      <c r="J6" s="69">
        <v>7</v>
      </c>
      <c r="K6" s="83">
        <v>9</v>
      </c>
    </row>
    <row r="7" spans="1:15" ht="15" customHeight="1">
      <c r="A7" s="9" t="s">
        <v>38</v>
      </c>
      <c r="B7" s="34"/>
      <c r="C7" s="54">
        <v>24</v>
      </c>
      <c r="D7" s="70" t="s">
        <v>6</v>
      </c>
      <c r="E7" s="73"/>
      <c r="F7" s="73"/>
      <c r="G7" s="73"/>
      <c r="H7" s="73"/>
      <c r="I7" s="73"/>
      <c r="J7" s="73"/>
      <c r="K7" s="84"/>
    </row>
    <row r="8" spans="1:15" ht="15" customHeight="1">
      <c r="A8" s="9" t="s">
        <v>43</v>
      </c>
      <c r="B8" s="34"/>
      <c r="C8" s="54">
        <v>20</v>
      </c>
      <c r="D8" s="70" t="s">
        <v>6</v>
      </c>
      <c r="E8" s="73"/>
      <c r="F8" s="73"/>
      <c r="G8" s="73"/>
      <c r="H8" s="73"/>
      <c r="I8" s="73"/>
      <c r="J8" s="73"/>
      <c r="K8" s="84"/>
    </row>
    <row r="9" spans="1:15" ht="15" customHeight="1">
      <c r="A9" s="11" t="s">
        <v>13</v>
      </c>
      <c r="B9" s="36"/>
      <c r="C9" s="56">
        <v>18</v>
      </c>
      <c r="D9" s="71" t="s">
        <v>6</v>
      </c>
      <c r="E9" s="74"/>
      <c r="F9" s="74"/>
      <c r="G9" s="74"/>
      <c r="H9" s="74"/>
      <c r="I9" s="74"/>
      <c r="J9" s="74"/>
      <c r="K9" s="85"/>
    </row>
    <row r="10" spans="1:15" ht="15" customHeight="1">
      <c r="A10" s="12" t="s">
        <v>40</v>
      </c>
      <c r="B10" s="37"/>
      <c r="C10" s="57">
        <v>17</v>
      </c>
      <c r="D10" s="72" t="s">
        <v>6</v>
      </c>
      <c r="E10" s="75"/>
      <c r="F10" s="75"/>
      <c r="G10" s="75"/>
      <c r="H10" s="75"/>
      <c r="I10" s="75"/>
      <c r="J10" s="75"/>
      <c r="K10" s="86"/>
    </row>
    <row r="11" spans="1:15" ht="15.95" customHeight="1">
      <c r="A11" s="13"/>
      <c r="B11" s="13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ht="15" customHeight="1">
      <c r="A12" s="7"/>
      <c r="B12" s="32"/>
      <c r="C12" s="59" t="s">
        <v>31</v>
      </c>
      <c r="D12" s="59" t="s">
        <v>44</v>
      </c>
      <c r="E12" s="32" t="s">
        <v>45</v>
      </c>
      <c r="F12" s="32"/>
      <c r="G12" s="32"/>
      <c r="H12" s="32"/>
      <c r="I12" s="32"/>
      <c r="J12" s="32"/>
      <c r="K12" s="32"/>
      <c r="L12" s="32"/>
      <c r="M12" s="32"/>
      <c r="N12" s="32"/>
      <c r="O12" s="92" t="s">
        <v>11</v>
      </c>
    </row>
    <row r="13" spans="1:15" ht="15" customHeight="1">
      <c r="A13" s="14"/>
      <c r="B13" s="38"/>
      <c r="C13" s="41"/>
      <c r="D13" s="38"/>
      <c r="E13" s="38" t="s">
        <v>22</v>
      </c>
      <c r="F13" s="38"/>
      <c r="G13" s="38"/>
      <c r="H13" s="38"/>
      <c r="I13" s="38"/>
      <c r="J13" s="38"/>
      <c r="K13" s="38" t="s">
        <v>21</v>
      </c>
      <c r="L13" s="38"/>
      <c r="M13" s="38"/>
      <c r="N13" s="38"/>
      <c r="O13" s="93"/>
    </row>
    <row r="14" spans="1:15" ht="15" customHeight="1">
      <c r="A14" s="15"/>
      <c r="B14" s="39"/>
      <c r="C14" s="60"/>
      <c r="D14" s="39"/>
      <c r="E14" s="39" t="s">
        <v>23</v>
      </c>
      <c r="F14" s="39" t="s">
        <v>25</v>
      </c>
      <c r="G14" s="39" t="s">
        <v>26</v>
      </c>
      <c r="H14" s="39" t="s">
        <v>27</v>
      </c>
      <c r="I14" s="39" t="s">
        <v>28</v>
      </c>
      <c r="J14" s="39" t="s">
        <v>29</v>
      </c>
      <c r="K14" s="39" t="s">
        <v>23</v>
      </c>
      <c r="L14" s="39" t="s">
        <v>30</v>
      </c>
      <c r="M14" s="39" t="s">
        <v>27</v>
      </c>
      <c r="N14" s="39" t="s">
        <v>29</v>
      </c>
      <c r="O14" s="94"/>
    </row>
    <row r="15" spans="1:15" s="1" customFormat="1" ht="15" customHeight="1">
      <c r="A15" s="16" t="s">
        <v>46</v>
      </c>
      <c r="B15" s="40" t="s">
        <v>33</v>
      </c>
      <c r="C15" s="40">
        <v>79</v>
      </c>
      <c r="D15" s="40">
        <v>16</v>
      </c>
      <c r="E15" s="40">
        <v>35</v>
      </c>
      <c r="F15" s="40">
        <v>42</v>
      </c>
      <c r="G15" s="40">
        <v>13</v>
      </c>
      <c r="H15" s="40">
        <v>39</v>
      </c>
      <c r="I15" s="40">
        <v>2</v>
      </c>
      <c r="J15" s="40">
        <f t="shared" ref="J15:J36" si="0">SUM(E15:I15)</f>
        <v>131</v>
      </c>
      <c r="K15" s="76">
        <v>1</v>
      </c>
      <c r="L15" s="40">
        <v>10</v>
      </c>
      <c r="M15" s="76" t="s">
        <v>37</v>
      </c>
      <c r="N15" s="40">
        <f t="shared" ref="N15:N22" si="1">SUM(K15:M15)</f>
        <v>11</v>
      </c>
      <c r="O15" s="95">
        <v>266</v>
      </c>
    </row>
    <row r="16" spans="1:15" s="1" customFormat="1" ht="15" customHeight="1">
      <c r="A16" s="17"/>
      <c r="B16" s="41" t="s">
        <v>35</v>
      </c>
      <c r="C16" s="41">
        <v>3</v>
      </c>
      <c r="D16" s="62">
        <v>3</v>
      </c>
      <c r="E16" s="62">
        <v>2</v>
      </c>
      <c r="F16" s="62" t="s">
        <v>37</v>
      </c>
      <c r="G16" s="62" t="s">
        <v>37</v>
      </c>
      <c r="H16" s="41">
        <v>7</v>
      </c>
      <c r="I16" s="62" t="s">
        <v>37</v>
      </c>
      <c r="J16" s="41">
        <f t="shared" si="0"/>
        <v>9</v>
      </c>
      <c r="K16" s="62" t="s">
        <v>37</v>
      </c>
      <c r="L16" s="62" t="s">
        <v>37</v>
      </c>
      <c r="M16" s="62" t="s">
        <v>37</v>
      </c>
      <c r="N16" s="41">
        <f t="shared" si="1"/>
        <v>0</v>
      </c>
      <c r="O16" s="96" t="s">
        <v>37</v>
      </c>
    </row>
    <row r="17" spans="1:15" s="2" customFormat="1" ht="15" customHeight="1">
      <c r="A17" s="18"/>
      <c r="B17" s="42" t="s">
        <v>36</v>
      </c>
      <c r="C17" s="55">
        <f t="shared" ref="C17:I17" si="2">SUM(C15:C16)</f>
        <v>82</v>
      </c>
      <c r="D17" s="55">
        <f t="shared" si="2"/>
        <v>19</v>
      </c>
      <c r="E17" s="55">
        <f t="shared" si="2"/>
        <v>37</v>
      </c>
      <c r="F17" s="55">
        <f t="shared" si="2"/>
        <v>42</v>
      </c>
      <c r="G17" s="55">
        <f t="shared" si="2"/>
        <v>13</v>
      </c>
      <c r="H17" s="55">
        <f t="shared" si="2"/>
        <v>46</v>
      </c>
      <c r="I17" s="55">
        <f t="shared" si="2"/>
        <v>2</v>
      </c>
      <c r="J17" s="55">
        <f t="shared" si="0"/>
        <v>140</v>
      </c>
      <c r="K17" s="87">
        <v>1</v>
      </c>
      <c r="L17" s="55">
        <v>10</v>
      </c>
      <c r="M17" s="55">
        <v>0</v>
      </c>
      <c r="N17" s="69">
        <f t="shared" si="1"/>
        <v>11</v>
      </c>
      <c r="O17" s="97">
        <v>266</v>
      </c>
    </row>
    <row r="18" spans="1:15" s="1" customFormat="1" ht="15" customHeight="1">
      <c r="A18" s="19" t="s">
        <v>47</v>
      </c>
      <c r="B18" s="40" t="s">
        <v>33</v>
      </c>
      <c r="C18" s="40">
        <v>83</v>
      </c>
      <c r="D18" s="40">
        <v>16</v>
      </c>
      <c r="E18" s="40">
        <v>36</v>
      </c>
      <c r="F18" s="40">
        <v>46</v>
      </c>
      <c r="G18" s="40">
        <v>12</v>
      </c>
      <c r="H18" s="40">
        <v>73</v>
      </c>
      <c r="I18" s="40">
        <v>2</v>
      </c>
      <c r="J18" s="40">
        <f t="shared" si="0"/>
        <v>169</v>
      </c>
      <c r="K18" s="76">
        <v>1</v>
      </c>
      <c r="L18" s="40">
        <v>8</v>
      </c>
      <c r="M18" s="40">
        <v>1</v>
      </c>
      <c r="N18" s="40">
        <f t="shared" si="1"/>
        <v>10</v>
      </c>
      <c r="O18" s="95">
        <v>278</v>
      </c>
    </row>
    <row r="19" spans="1:15" s="1" customFormat="1" ht="15" customHeight="1">
      <c r="A19" s="20"/>
      <c r="B19" s="41" t="s">
        <v>35</v>
      </c>
      <c r="C19" s="41">
        <v>3</v>
      </c>
      <c r="D19" s="41">
        <v>3</v>
      </c>
      <c r="E19" s="62">
        <v>2</v>
      </c>
      <c r="F19" s="62" t="s">
        <v>37</v>
      </c>
      <c r="G19" s="62" t="s">
        <v>37</v>
      </c>
      <c r="H19" s="41">
        <v>4</v>
      </c>
      <c r="I19" s="62" t="s">
        <v>37</v>
      </c>
      <c r="J19" s="41">
        <f t="shared" si="0"/>
        <v>6</v>
      </c>
      <c r="K19" s="62" t="s">
        <v>37</v>
      </c>
      <c r="L19" s="62" t="s">
        <v>37</v>
      </c>
      <c r="M19" s="62" t="s">
        <v>37</v>
      </c>
      <c r="N19" s="41">
        <f t="shared" si="1"/>
        <v>0</v>
      </c>
      <c r="O19" s="96" t="s">
        <v>37</v>
      </c>
    </row>
    <row r="20" spans="1:15" s="2" customFormat="1" ht="15" customHeight="1">
      <c r="A20" s="21"/>
      <c r="B20" s="42" t="s">
        <v>36</v>
      </c>
      <c r="C20" s="55">
        <f t="shared" ref="C20:I20" si="3">SUM(C18:C19)</f>
        <v>86</v>
      </c>
      <c r="D20" s="55">
        <f t="shared" si="3"/>
        <v>19</v>
      </c>
      <c r="E20" s="55">
        <f t="shared" si="3"/>
        <v>38</v>
      </c>
      <c r="F20" s="55">
        <f t="shared" si="3"/>
        <v>46</v>
      </c>
      <c r="G20" s="55">
        <f t="shared" si="3"/>
        <v>12</v>
      </c>
      <c r="H20" s="55">
        <f t="shared" si="3"/>
        <v>77</v>
      </c>
      <c r="I20" s="55">
        <f t="shared" si="3"/>
        <v>2</v>
      </c>
      <c r="J20" s="55">
        <f t="shared" si="0"/>
        <v>175</v>
      </c>
      <c r="K20" s="87">
        <v>1</v>
      </c>
      <c r="L20" s="55">
        <v>8</v>
      </c>
      <c r="M20" s="55">
        <v>1</v>
      </c>
      <c r="N20" s="69">
        <f t="shared" si="1"/>
        <v>10</v>
      </c>
      <c r="O20" s="97">
        <v>278</v>
      </c>
    </row>
    <row r="21" spans="1:15" s="1" customFormat="1" ht="15" customHeight="1">
      <c r="A21" s="16" t="s">
        <v>16</v>
      </c>
      <c r="B21" s="40" t="s">
        <v>33</v>
      </c>
      <c r="C21" s="40">
        <v>73</v>
      </c>
      <c r="D21" s="40">
        <v>16</v>
      </c>
      <c r="E21" s="40">
        <v>38</v>
      </c>
      <c r="F21" s="40">
        <v>40</v>
      </c>
      <c r="G21" s="40">
        <v>12</v>
      </c>
      <c r="H21" s="40">
        <v>40</v>
      </c>
      <c r="I21" s="40">
        <v>2</v>
      </c>
      <c r="J21" s="40">
        <f t="shared" si="0"/>
        <v>132</v>
      </c>
      <c r="K21" s="76">
        <v>4</v>
      </c>
      <c r="L21" s="40">
        <v>7</v>
      </c>
      <c r="M21" s="76" t="s">
        <v>37</v>
      </c>
      <c r="N21" s="40">
        <f t="shared" si="1"/>
        <v>11</v>
      </c>
      <c r="O21" s="95">
        <v>151</v>
      </c>
    </row>
    <row r="22" spans="1:15" s="1" customFormat="1" ht="15" customHeight="1">
      <c r="A22" s="17"/>
      <c r="B22" s="41" t="s">
        <v>35</v>
      </c>
      <c r="C22" s="41">
        <v>3</v>
      </c>
      <c r="D22" s="41">
        <v>3</v>
      </c>
      <c r="E22" s="62" t="s">
        <v>37</v>
      </c>
      <c r="F22" s="62" t="s">
        <v>37</v>
      </c>
      <c r="G22" s="62" t="s">
        <v>37</v>
      </c>
      <c r="H22" s="41">
        <v>5</v>
      </c>
      <c r="I22" s="62">
        <v>6</v>
      </c>
      <c r="J22" s="41">
        <f t="shared" si="0"/>
        <v>11</v>
      </c>
      <c r="K22" s="62" t="s">
        <v>37</v>
      </c>
      <c r="L22" s="62" t="s">
        <v>37</v>
      </c>
      <c r="M22" s="62" t="s">
        <v>37</v>
      </c>
      <c r="N22" s="41">
        <f t="shared" si="1"/>
        <v>0</v>
      </c>
      <c r="O22" s="96" t="s">
        <v>37</v>
      </c>
    </row>
    <row r="23" spans="1:15" s="2" customFormat="1" ht="15" customHeight="1">
      <c r="A23" s="18"/>
      <c r="B23" s="42" t="s">
        <v>36</v>
      </c>
      <c r="C23" s="55">
        <f>C21+C22</f>
        <v>76</v>
      </c>
      <c r="D23" s="55">
        <f>D21+D22</f>
        <v>19</v>
      </c>
      <c r="E23" s="55">
        <f>SUM(E21:E22)</f>
        <v>38</v>
      </c>
      <c r="F23" s="55">
        <f>SUM(F21:F22)</f>
        <v>40</v>
      </c>
      <c r="G23" s="55">
        <f>SUM(G21:G22)</f>
        <v>12</v>
      </c>
      <c r="H23" s="55">
        <f>SUM(H21:H22)</f>
        <v>45</v>
      </c>
      <c r="I23" s="55">
        <f>I21+I22</f>
        <v>8</v>
      </c>
      <c r="J23" s="55">
        <f t="shared" si="0"/>
        <v>143</v>
      </c>
      <c r="K23" s="87">
        <v>4</v>
      </c>
      <c r="L23" s="55">
        <v>7</v>
      </c>
      <c r="M23" s="55">
        <v>0</v>
      </c>
      <c r="N23" s="55">
        <f>N21+N22</f>
        <v>11</v>
      </c>
      <c r="O23" s="97">
        <v>151</v>
      </c>
    </row>
    <row r="24" spans="1:15" s="1" customFormat="1" ht="15" customHeight="1">
      <c r="A24" s="16" t="s">
        <v>48</v>
      </c>
      <c r="B24" s="40" t="s">
        <v>33</v>
      </c>
      <c r="C24" s="40">
        <v>76</v>
      </c>
      <c r="D24" s="40">
        <v>16</v>
      </c>
      <c r="E24" s="40">
        <v>45</v>
      </c>
      <c r="F24" s="40">
        <v>38</v>
      </c>
      <c r="G24" s="40">
        <v>12</v>
      </c>
      <c r="H24" s="40">
        <v>34</v>
      </c>
      <c r="I24" s="40">
        <v>1</v>
      </c>
      <c r="J24" s="40">
        <f t="shared" si="0"/>
        <v>130</v>
      </c>
      <c r="K24" s="76">
        <v>1</v>
      </c>
      <c r="L24" s="40">
        <v>8</v>
      </c>
      <c r="M24" s="76" t="s">
        <v>37</v>
      </c>
      <c r="N24" s="40">
        <f>SUM(K24:M24)</f>
        <v>9</v>
      </c>
      <c r="O24" s="95">
        <v>308</v>
      </c>
    </row>
    <row r="25" spans="1:15" s="1" customFormat="1" ht="15" customHeight="1">
      <c r="A25" s="17"/>
      <c r="B25" s="41" t="s">
        <v>35</v>
      </c>
      <c r="C25" s="41">
        <v>2</v>
      </c>
      <c r="D25" s="41">
        <v>2</v>
      </c>
      <c r="E25" s="62" t="s">
        <v>37</v>
      </c>
      <c r="F25" s="62">
        <v>1</v>
      </c>
      <c r="G25" s="62" t="s">
        <v>37</v>
      </c>
      <c r="H25" s="41">
        <v>6</v>
      </c>
      <c r="I25" s="62">
        <v>2</v>
      </c>
      <c r="J25" s="41">
        <f t="shared" si="0"/>
        <v>9</v>
      </c>
      <c r="K25" s="62" t="s">
        <v>37</v>
      </c>
      <c r="L25" s="62" t="s">
        <v>37</v>
      </c>
      <c r="M25" s="62" t="s">
        <v>37</v>
      </c>
      <c r="N25" s="41">
        <f>SUM(K25:M25)</f>
        <v>0</v>
      </c>
      <c r="O25" s="96" t="s">
        <v>37</v>
      </c>
    </row>
    <row r="26" spans="1:15" s="2" customFormat="1" ht="15" customHeight="1">
      <c r="A26" s="18"/>
      <c r="B26" s="42" t="s">
        <v>36</v>
      </c>
      <c r="C26" s="55">
        <f>C24+C25</f>
        <v>78</v>
      </c>
      <c r="D26" s="55">
        <f>D24+D25</f>
        <v>18</v>
      </c>
      <c r="E26" s="55">
        <f>SUM(E24:E25)</f>
        <v>45</v>
      </c>
      <c r="F26" s="55">
        <f>SUM(F24:F25)</f>
        <v>39</v>
      </c>
      <c r="G26" s="55">
        <f>SUM(G24:G25)</f>
        <v>12</v>
      </c>
      <c r="H26" s="55">
        <f>SUM(H24:H25)</f>
        <v>40</v>
      </c>
      <c r="I26" s="55">
        <f>SUM(I24:I25)</f>
        <v>3</v>
      </c>
      <c r="J26" s="55">
        <f t="shared" si="0"/>
        <v>139</v>
      </c>
      <c r="K26" s="55">
        <f>SUM(K24:K25)</f>
        <v>1</v>
      </c>
      <c r="L26" s="55">
        <f>SUM(L24:L25)</f>
        <v>8</v>
      </c>
      <c r="M26" s="55">
        <f>SUM(M24:M25)</f>
        <v>0</v>
      </c>
      <c r="N26" s="55">
        <f>N24+N25</f>
        <v>9</v>
      </c>
      <c r="O26" s="97">
        <v>308</v>
      </c>
    </row>
    <row r="27" spans="1:15" s="1" customFormat="1" ht="15" customHeight="1">
      <c r="A27" s="16" t="s">
        <v>49</v>
      </c>
      <c r="B27" s="40" t="s">
        <v>33</v>
      </c>
      <c r="C27" s="40">
        <v>76</v>
      </c>
      <c r="D27" s="40">
        <v>16</v>
      </c>
      <c r="E27" s="40">
        <v>47</v>
      </c>
      <c r="F27" s="40">
        <v>41</v>
      </c>
      <c r="G27" s="40">
        <v>12</v>
      </c>
      <c r="H27" s="40">
        <v>74</v>
      </c>
      <c r="I27" s="40">
        <v>3</v>
      </c>
      <c r="J27" s="40">
        <f t="shared" si="0"/>
        <v>177</v>
      </c>
      <c r="K27" s="76">
        <v>2</v>
      </c>
      <c r="L27" s="40">
        <v>3</v>
      </c>
      <c r="M27" s="76" t="s">
        <v>37</v>
      </c>
      <c r="N27" s="40">
        <f>SUM(K27:M27)</f>
        <v>5</v>
      </c>
      <c r="O27" s="95">
        <v>176</v>
      </c>
    </row>
    <row r="28" spans="1:15" s="1" customFormat="1" ht="15" customHeight="1">
      <c r="A28" s="17"/>
      <c r="B28" s="41" t="s">
        <v>35</v>
      </c>
      <c r="C28" s="41">
        <v>4</v>
      </c>
      <c r="D28" s="41">
        <v>4</v>
      </c>
      <c r="E28" s="62" t="s">
        <v>37</v>
      </c>
      <c r="F28" s="62">
        <v>2</v>
      </c>
      <c r="G28" s="62" t="s">
        <v>37</v>
      </c>
      <c r="H28" s="41">
        <v>4</v>
      </c>
      <c r="I28" s="62">
        <v>1</v>
      </c>
      <c r="J28" s="41">
        <f t="shared" si="0"/>
        <v>7</v>
      </c>
      <c r="K28" s="62" t="s">
        <v>37</v>
      </c>
      <c r="L28" s="62" t="s">
        <v>37</v>
      </c>
      <c r="M28" s="62">
        <v>1</v>
      </c>
      <c r="N28" s="41">
        <f>SUM(K28:M28)</f>
        <v>1</v>
      </c>
      <c r="O28" s="96" t="s">
        <v>37</v>
      </c>
    </row>
    <row r="29" spans="1:15" s="2" customFormat="1" ht="15" customHeight="1">
      <c r="A29" s="22"/>
      <c r="B29" s="43" t="s">
        <v>36</v>
      </c>
      <c r="C29" s="61">
        <f>C27+C28</f>
        <v>80</v>
      </c>
      <c r="D29" s="61">
        <f>D27+D28</f>
        <v>20</v>
      </c>
      <c r="E29" s="61">
        <f>SUM(E27:E28)</f>
        <v>47</v>
      </c>
      <c r="F29" s="61">
        <f>SUM(F27:F28)</f>
        <v>43</v>
      </c>
      <c r="G29" s="61">
        <f>SUM(G27:G28)</f>
        <v>12</v>
      </c>
      <c r="H29" s="61">
        <f>SUM(H27:H28)</f>
        <v>78</v>
      </c>
      <c r="I29" s="61">
        <f>SUM(I27:I28)</f>
        <v>4</v>
      </c>
      <c r="J29" s="61">
        <f t="shared" si="0"/>
        <v>184</v>
      </c>
      <c r="K29" s="61">
        <f>SUM(K27:K28)</f>
        <v>2</v>
      </c>
      <c r="L29" s="61">
        <f>SUM(L27:L28)</f>
        <v>3</v>
      </c>
      <c r="M29" s="61">
        <f>SUM(M27:M28)</f>
        <v>1</v>
      </c>
      <c r="N29" s="61">
        <f>N27+N28</f>
        <v>6</v>
      </c>
      <c r="O29" s="98">
        <v>176</v>
      </c>
    </row>
    <row r="30" spans="1:15" s="1" customFormat="1" ht="15" customHeight="1">
      <c r="A30" s="16" t="s">
        <v>15</v>
      </c>
      <c r="B30" s="40" t="s">
        <v>33</v>
      </c>
      <c r="C30" s="40">
        <v>74</v>
      </c>
      <c r="D30" s="40">
        <v>17</v>
      </c>
      <c r="E30" s="40">
        <v>43</v>
      </c>
      <c r="F30" s="40">
        <v>39</v>
      </c>
      <c r="G30" s="40">
        <v>12</v>
      </c>
      <c r="H30" s="40">
        <v>51</v>
      </c>
      <c r="I30" s="40">
        <v>2</v>
      </c>
      <c r="J30" s="40">
        <f t="shared" si="0"/>
        <v>147</v>
      </c>
      <c r="K30" s="76" t="s">
        <v>37</v>
      </c>
      <c r="L30" s="40">
        <v>3</v>
      </c>
      <c r="M30" s="76">
        <v>1</v>
      </c>
      <c r="N30" s="40">
        <f>SUM(K30:M30)</f>
        <v>4</v>
      </c>
      <c r="O30" s="95">
        <v>141</v>
      </c>
    </row>
    <row r="31" spans="1:15" s="1" customFormat="1" ht="15" customHeight="1">
      <c r="A31" s="17"/>
      <c r="B31" s="41" t="s">
        <v>35</v>
      </c>
      <c r="C31" s="41">
        <v>3</v>
      </c>
      <c r="D31" s="41">
        <v>3</v>
      </c>
      <c r="E31" s="62" t="s">
        <v>37</v>
      </c>
      <c r="F31" s="62">
        <v>2</v>
      </c>
      <c r="G31" s="62" t="s">
        <v>37</v>
      </c>
      <c r="H31" s="41">
        <v>6</v>
      </c>
      <c r="I31" s="62">
        <v>3</v>
      </c>
      <c r="J31" s="41">
        <f t="shared" si="0"/>
        <v>11</v>
      </c>
      <c r="K31" s="62" t="s">
        <v>37</v>
      </c>
      <c r="L31" s="62" t="s">
        <v>37</v>
      </c>
      <c r="M31" s="62" t="s">
        <v>37</v>
      </c>
      <c r="N31" s="62">
        <v>0</v>
      </c>
      <c r="O31" s="96">
        <v>4</v>
      </c>
    </row>
    <row r="32" spans="1:15" s="2" customFormat="1" ht="15" customHeight="1">
      <c r="A32" s="22"/>
      <c r="B32" s="43" t="s">
        <v>36</v>
      </c>
      <c r="C32" s="61">
        <f>C30+C31</f>
        <v>77</v>
      </c>
      <c r="D32" s="61">
        <f>D30+D31</f>
        <v>20</v>
      </c>
      <c r="E32" s="61">
        <f>SUM(E30:E31)</f>
        <v>43</v>
      </c>
      <c r="F32" s="61">
        <f>SUM(F30:F31)</f>
        <v>41</v>
      </c>
      <c r="G32" s="61">
        <f>SUM(G30:G31)</f>
        <v>12</v>
      </c>
      <c r="H32" s="61">
        <f>SUM(H30:H31)</f>
        <v>57</v>
      </c>
      <c r="I32" s="61">
        <f>SUM(I30:I31)</f>
        <v>5</v>
      </c>
      <c r="J32" s="61">
        <f t="shared" si="0"/>
        <v>158</v>
      </c>
      <c r="K32" s="88">
        <v>0</v>
      </c>
      <c r="L32" s="61">
        <f>SUM(L30:L31)</f>
        <v>3</v>
      </c>
      <c r="M32" s="61">
        <f>SUM(M30:M31)</f>
        <v>1</v>
      </c>
      <c r="N32" s="61">
        <f>SUM(N30:N31)</f>
        <v>4</v>
      </c>
      <c r="O32" s="98">
        <v>145</v>
      </c>
    </row>
    <row r="33" spans="1:15" s="1" customFormat="1" ht="15" customHeight="1">
      <c r="A33" s="16" t="s">
        <v>50</v>
      </c>
      <c r="B33" s="40" t="s">
        <v>33</v>
      </c>
      <c r="C33" s="40">
        <v>77</v>
      </c>
      <c r="D33" s="40">
        <v>16</v>
      </c>
      <c r="E33" s="40">
        <v>53</v>
      </c>
      <c r="F33" s="40">
        <v>45</v>
      </c>
      <c r="G33" s="40">
        <v>12</v>
      </c>
      <c r="H33" s="40">
        <v>46</v>
      </c>
      <c r="I33" s="76" t="s">
        <v>37</v>
      </c>
      <c r="J33" s="40">
        <f t="shared" si="0"/>
        <v>156</v>
      </c>
      <c r="K33" s="76">
        <v>1</v>
      </c>
      <c r="L33" s="40">
        <v>1</v>
      </c>
      <c r="M33" s="76" t="s">
        <v>37</v>
      </c>
      <c r="N33" s="40">
        <f>SUM(K33:M33)</f>
        <v>2</v>
      </c>
      <c r="O33" s="95">
        <v>158</v>
      </c>
    </row>
    <row r="34" spans="1:15" s="1" customFormat="1" ht="15" customHeight="1">
      <c r="A34" s="17"/>
      <c r="B34" s="41" t="s">
        <v>35</v>
      </c>
      <c r="C34" s="41">
        <v>4</v>
      </c>
      <c r="D34" s="41">
        <v>4</v>
      </c>
      <c r="E34" s="62" t="s">
        <v>37</v>
      </c>
      <c r="F34" s="62">
        <v>2</v>
      </c>
      <c r="G34" s="62" t="s">
        <v>37</v>
      </c>
      <c r="H34" s="41">
        <v>1</v>
      </c>
      <c r="I34" s="62">
        <v>6</v>
      </c>
      <c r="J34" s="41">
        <f t="shared" si="0"/>
        <v>9</v>
      </c>
      <c r="K34" s="62" t="s">
        <v>37</v>
      </c>
      <c r="L34" s="62" t="s">
        <v>37</v>
      </c>
      <c r="M34" s="62">
        <v>1</v>
      </c>
      <c r="N34" s="62">
        <f>SUM(K34:M34)</f>
        <v>1</v>
      </c>
      <c r="O34" s="96">
        <v>10</v>
      </c>
    </row>
    <row r="35" spans="1:15" s="2" customFormat="1" ht="15" customHeight="1">
      <c r="A35" s="18"/>
      <c r="B35" s="42" t="s">
        <v>36</v>
      </c>
      <c r="C35" s="55">
        <f>C33+C34</f>
        <v>81</v>
      </c>
      <c r="D35" s="55">
        <f>D33+D34</f>
        <v>20</v>
      </c>
      <c r="E35" s="55">
        <f>SUM(E33:E34)</f>
        <v>53</v>
      </c>
      <c r="F35" s="55">
        <f>SUM(F33:F34)</f>
        <v>47</v>
      </c>
      <c r="G35" s="55">
        <f>SUM(G33:G34)</f>
        <v>12</v>
      </c>
      <c r="H35" s="55">
        <f>SUM(H33:H34)</f>
        <v>47</v>
      </c>
      <c r="I35" s="55">
        <f>SUM(I33:I34)</f>
        <v>6</v>
      </c>
      <c r="J35" s="55">
        <f t="shared" si="0"/>
        <v>165</v>
      </c>
      <c r="K35" s="87">
        <f>SUM(K33:K34)</f>
        <v>1</v>
      </c>
      <c r="L35" s="55">
        <f>SUM(L33:L34)</f>
        <v>1</v>
      </c>
      <c r="M35" s="55">
        <f>SUM(M33:M34)</f>
        <v>1</v>
      </c>
      <c r="N35" s="55">
        <f>SUM(N33:N34)</f>
        <v>3</v>
      </c>
      <c r="O35" s="97">
        <v>168</v>
      </c>
    </row>
    <row r="36" spans="1:15" s="1" customFormat="1" ht="15" customHeight="1">
      <c r="A36" s="23" t="s">
        <v>0</v>
      </c>
      <c r="B36" s="44" t="s">
        <v>33</v>
      </c>
      <c r="C36" s="44">
        <v>80</v>
      </c>
      <c r="D36" s="44">
        <v>16</v>
      </c>
      <c r="E36" s="44">
        <v>43</v>
      </c>
      <c r="F36" s="44">
        <v>38</v>
      </c>
      <c r="G36" s="44">
        <v>12</v>
      </c>
      <c r="H36" s="44">
        <v>60</v>
      </c>
      <c r="I36" s="77">
        <v>8</v>
      </c>
      <c r="J36" s="44">
        <f t="shared" si="0"/>
        <v>161</v>
      </c>
      <c r="K36" s="77">
        <v>1</v>
      </c>
      <c r="L36" s="44">
        <v>5</v>
      </c>
      <c r="M36" s="77" t="s">
        <v>37</v>
      </c>
      <c r="N36" s="44">
        <f>SUM(K36:M36)</f>
        <v>6</v>
      </c>
      <c r="O36" s="95">
        <v>153</v>
      </c>
    </row>
    <row r="37" spans="1:15" s="1" customFormat="1" ht="15" customHeight="1">
      <c r="A37" s="17"/>
      <c r="B37" s="41" t="s">
        <v>35</v>
      </c>
      <c r="C37" s="62" t="s">
        <v>37</v>
      </c>
      <c r="D37" s="62" t="s">
        <v>37</v>
      </c>
      <c r="E37" s="62" t="s">
        <v>37</v>
      </c>
      <c r="F37" s="62" t="s">
        <v>37</v>
      </c>
      <c r="G37" s="62" t="s">
        <v>37</v>
      </c>
      <c r="H37" s="62" t="s">
        <v>37</v>
      </c>
      <c r="I37" s="62" t="s">
        <v>37</v>
      </c>
      <c r="J37" s="62">
        <v>0</v>
      </c>
      <c r="K37" s="62" t="s">
        <v>37</v>
      </c>
      <c r="L37" s="62" t="s">
        <v>37</v>
      </c>
      <c r="M37" s="62" t="s">
        <v>37</v>
      </c>
      <c r="N37" s="62">
        <v>0</v>
      </c>
      <c r="O37" s="96" t="s">
        <v>37</v>
      </c>
    </row>
    <row r="38" spans="1:15" s="2" customFormat="1" ht="15" customHeight="1">
      <c r="A38" s="22"/>
      <c r="B38" s="43" t="s">
        <v>36</v>
      </c>
      <c r="C38" s="61">
        <f t="shared" ref="C38:L38" si="4">SUM(C36:C37)</f>
        <v>80</v>
      </c>
      <c r="D38" s="61">
        <f t="shared" si="4"/>
        <v>16</v>
      </c>
      <c r="E38" s="61">
        <f t="shared" si="4"/>
        <v>43</v>
      </c>
      <c r="F38" s="61">
        <f t="shared" si="4"/>
        <v>38</v>
      </c>
      <c r="G38" s="61">
        <f t="shared" si="4"/>
        <v>12</v>
      </c>
      <c r="H38" s="61">
        <f t="shared" si="4"/>
        <v>60</v>
      </c>
      <c r="I38" s="61">
        <f t="shared" si="4"/>
        <v>8</v>
      </c>
      <c r="J38" s="61">
        <f t="shared" si="4"/>
        <v>161</v>
      </c>
      <c r="K38" s="61">
        <f t="shared" si="4"/>
        <v>1</v>
      </c>
      <c r="L38" s="61">
        <f t="shared" si="4"/>
        <v>5</v>
      </c>
      <c r="M38" s="88">
        <v>0</v>
      </c>
      <c r="N38" s="61">
        <f>SUM(N36:N37)</f>
        <v>6</v>
      </c>
      <c r="O38" s="98">
        <f>SUM(O36:O37)</f>
        <v>153</v>
      </c>
    </row>
    <row r="39" spans="1:15" s="1" customFormat="1" ht="15" customHeight="1">
      <c r="A39" s="16" t="s">
        <v>51</v>
      </c>
      <c r="B39" s="40" t="s">
        <v>33</v>
      </c>
      <c r="C39" s="40">
        <v>87</v>
      </c>
      <c r="D39" s="40">
        <v>16</v>
      </c>
      <c r="E39" s="40">
        <v>35</v>
      </c>
      <c r="F39" s="40">
        <v>44</v>
      </c>
      <c r="G39" s="40">
        <v>11</v>
      </c>
      <c r="H39" s="40">
        <v>51</v>
      </c>
      <c r="I39" s="76" t="s">
        <v>37</v>
      </c>
      <c r="J39" s="40">
        <f>SUM(E39:I39)</f>
        <v>141</v>
      </c>
      <c r="K39" s="76" t="s">
        <v>37</v>
      </c>
      <c r="L39" s="40">
        <v>1</v>
      </c>
      <c r="M39" s="76" t="s">
        <v>37</v>
      </c>
      <c r="N39" s="40">
        <f>SUM(K39:M39)</f>
        <v>1</v>
      </c>
      <c r="O39" s="95">
        <v>157</v>
      </c>
    </row>
    <row r="40" spans="1:15" s="1" customFormat="1" ht="15" customHeight="1">
      <c r="A40" s="17"/>
      <c r="B40" s="41" t="s">
        <v>35</v>
      </c>
      <c r="C40" s="62">
        <v>2</v>
      </c>
      <c r="D40" s="62">
        <v>2</v>
      </c>
      <c r="E40" s="62" t="s">
        <v>37</v>
      </c>
      <c r="F40" s="62">
        <v>1</v>
      </c>
      <c r="G40" s="62" t="s">
        <v>37</v>
      </c>
      <c r="H40" s="62">
        <v>1</v>
      </c>
      <c r="I40" s="62">
        <v>3</v>
      </c>
      <c r="J40" s="62">
        <v>5</v>
      </c>
      <c r="K40" s="62" t="s">
        <v>37</v>
      </c>
      <c r="L40" s="62" t="s">
        <v>37</v>
      </c>
      <c r="M40" s="62" t="s">
        <v>37</v>
      </c>
      <c r="N40" s="62">
        <v>0</v>
      </c>
      <c r="O40" s="96" t="s">
        <v>37</v>
      </c>
    </row>
    <row r="41" spans="1:15" s="2" customFormat="1" ht="15" customHeight="1">
      <c r="A41" s="18"/>
      <c r="B41" s="42" t="s">
        <v>36</v>
      </c>
      <c r="C41" s="55">
        <f t="shared" ref="C41:L41" si="5">SUM(C39:C40)</f>
        <v>89</v>
      </c>
      <c r="D41" s="55">
        <f t="shared" si="5"/>
        <v>18</v>
      </c>
      <c r="E41" s="55">
        <f t="shared" si="5"/>
        <v>35</v>
      </c>
      <c r="F41" s="55">
        <f t="shared" si="5"/>
        <v>45</v>
      </c>
      <c r="G41" s="55">
        <f t="shared" si="5"/>
        <v>11</v>
      </c>
      <c r="H41" s="55">
        <f t="shared" si="5"/>
        <v>52</v>
      </c>
      <c r="I41" s="55">
        <f t="shared" si="5"/>
        <v>3</v>
      </c>
      <c r="J41" s="55">
        <f t="shared" si="5"/>
        <v>146</v>
      </c>
      <c r="K41" s="55">
        <f t="shared" si="5"/>
        <v>0</v>
      </c>
      <c r="L41" s="55">
        <f t="shared" si="5"/>
        <v>1</v>
      </c>
      <c r="M41" s="87">
        <v>0</v>
      </c>
      <c r="N41" s="55">
        <f>SUM(N39:N40)</f>
        <v>1</v>
      </c>
      <c r="O41" s="97">
        <f>SUM(O39:O40)</f>
        <v>157</v>
      </c>
    </row>
    <row r="42" spans="1:15" s="1" customFormat="1" ht="15" customHeight="1">
      <c r="A42" s="23" t="s">
        <v>52</v>
      </c>
      <c r="B42" s="44" t="s">
        <v>33</v>
      </c>
      <c r="C42" s="44">
        <v>78</v>
      </c>
      <c r="D42" s="44">
        <v>17</v>
      </c>
      <c r="E42" s="44">
        <v>49</v>
      </c>
      <c r="F42" s="44">
        <v>38</v>
      </c>
      <c r="G42" s="44">
        <v>11</v>
      </c>
      <c r="H42" s="44">
        <v>34</v>
      </c>
      <c r="I42" s="77">
        <v>5</v>
      </c>
      <c r="J42" s="44">
        <f>SUM(E42:I42)</f>
        <v>137</v>
      </c>
      <c r="K42" s="77">
        <v>2</v>
      </c>
      <c r="L42" s="44">
        <v>3</v>
      </c>
      <c r="M42" s="77" t="s">
        <v>37</v>
      </c>
      <c r="N42" s="44">
        <f>SUM(K42:M42)</f>
        <v>5</v>
      </c>
      <c r="O42" s="99">
        <v>158</v>
      </c>
    </row>
    <row r="43" spans="1:15" s="1" customFormat="1" ht="15" customHeight="1">
      <c r="A43" s="17"/>
      <c r="B43" s="41" t="s">
        <v>35</v>
      </c>
      <c r="C43" s="62">
        <v>1</v>
      </c>
      <c r="D43" s="62">
        <v>1</v>
      </c>
      <c r="E43" s="62" t="s">
        <v>37</v>
      </c>
      <c r="F43" s="62" t="s">
        <v>37</v>
      </c>
      <c r="G43" s="62" t="s">
        <v>37</v>
      </c>
      <c r="H43" s="62">
        <v>5</v>
      </c>
      <c r="I43" s="62" t="s">
        <v>37</v>
      </c>
      <c r="J43" s="62">
        <v>5</v>
      </c>
      <c r="K43" s="62" t="s">
        <v>37</v>
      </c>
      <c r="L43" s="62" t="s">
        <v>37</v>
      </c>
      <c r="M43" s="62" t="s">
        <v>37</v>
      </c>
      <c r="N43" s="62">
        <v>0</v>
      </c>
      <c r="O43" s="96" t="s">
        <v>37</v>
      </c>
    </row>
    <row r="44" spans="1:15" s="2" customFormat="1" ht="15" customHeight="1">
      <c r="A44" s="22"/>
      <c r="B44" s="43" t="s">
        <v>36</v>
      </c>
      <c r="C44" s="61">
        <f t="shared" ref="C44:L44" si="6">SUM(C42:C43)</f>
        <v>79</v>
      </c>
      <c r="D44" s="61">
        <f t="shared" si="6"/>
        <v>18</v>
      </c>
      <c r="E44" s="61">
        <f t="shared" si="6"/>
        <v>49</v>
      </c>
      <c r="F44" s="61">
        <f t="shared" si="6"/>
        <v>38</v>
      </c>
      <c r="G44" s="61">
        <f t="shared" si="6"/>
        <v>11</v>
      </c>
      <c r="H44" s="61">
        <f t="shared" si="6"/>
        <v>39</v>
      </c>
      <c r="I44" s="61">
        <f t="shared" si="6"/>
        <v>5</v>
      </c>
      <c r="J44" s="61">
        <f t="shared" si="6"/>
        <v>142</v>
      </c>
      <c r="K44" s="61">
        <f t="shared" si="6"/>
        <v>2</v>
      </c>
      <c r="L44" s="61">
        <f t="shared" si="6"/>
        <v>3</v>
      </c>
      <c r="M44" s="88">
        <v>0</v>
      </c>
      <c r="N44" s="61">
        <f>SUM(N42:N43)</f>
        <v>5</v>
      </c>
      <c r="O44" s="98">
        <f>SUM(O42:O43)</f>
        <v>158</v>
      </c>
    </row>
    <row r="45" spans="1:15" s="1" customFormat="1" ht="15" customHeight="1">
      <c r="A45" s="16" t="s">
        <v>18</v>
      </c>
      <c r="B45" s="40" t="s">
        <v>32</v>
      </c>
      <c r="C45" s="40">
        <v>74</v>
      </c>
      <c r="D45" s="40">
        <v>16</v>
      </c>
      <c r="E45" s="40">
        <v>35</v>
      </c>
      <c r="F45" s="40">
        <v>42</v>
      </c>
      <c r="G45" s="40">
        <v>0</v>
      </c>
      <c r="H45" s="40">
        <v>51</v>
      </c>
      <c r="I45" s="76">
        <v>1</v>
      </c>
      <c r="J45" s="40">
        <f>SUM(E45:I45)</f>
        <v>129</v>
      </c>
      <c r="K45" s="76">
        <v>3</v>
      </c>
      <c r="L45" s="40">
        <v>1</v>
      </c>
      <c r="M45" s="76">
        <v>1</v>
      </c>
      <c r="N45" s="40">
        <f>SUM(K45:M45)</f>
        <v>5</v>
      </c>
      <c r="O45" s="95">
        <v>102</v>
      </c>
    </row>
    <row r="46" spans="1:15" s="1" customFormat="1" ht="15" customHeight="1">
      <c r="A46" s="17"/>
      <c r="B46" s="41" t="s">
        <v>9</v>
      </c>
      <c r="C46" s="62">
        <v>7</v>
      </c>
      <c r="D46" s="62">
        <v>7</v>
      </c>
      <c r="E46" s="62">
        <v>3</v>
      </c>
      <c r="F46" s="62">
        <v>18</v>
      </c>
      <c r="G46" s="62">
        <v>11</v>
      </c>
      <c r="H46" s="62">
        <v>1</v>
      </c>
      <c r="I46" s="62">
        <v>6</v>
      </c>
      <c r="J46" s="62">
        <f>SUM(E46:I46)</f>
        <v>39</v>
      </c>
      <c r="K46" s="62">
        <v>0</v>
      </c>
      <c r="L46" s="62">
        <v>0</v>
      </c>
      <c r="M46" s="62">
        <v>0</v>
      </c>
      <c r="N46" s="62">
        <v>0</v>
      </c>
      <c r="O46" s="96">
        <v>0</v>
      </c>
    </row>
    <row r="47" spans="1:15" s="2" customFormat="1" ht="15" customHeight="1">
      <c r="A47" s="18"/>
      <c r="B47" s="42" t="s">
        <v>36</v>
      </c>
      <c r="C47" s="55">
        <f t="shared" ref="C47:O47" si="7">SUM(C45:C46)</f>
        <v>81</v>
      </c>
      <c r="D47" s="55">
        <f t="shared" si="7"/>
        <v>23</v>
      </c>
      <c r="E47" s="55">
        <f t="shared" si="7"/>
        <v>38</v>
      </c>
      <c r="F47" s="55">
        <f t="shared" si="7"/>
        <v>60</v>
      </c>
      <c r="G47" s="55">
        <f t="shared" si="7"/>
        <v>11</v>
      </c>
      <c r="H47" s="55">
        <f t="shared" si="7"/>
        <v>52</v>
      </c>
      <c r="I47" s="55">
        <f t="shared" si="7"/>
        <v>7</v>
      </c>
      <c r="J47" s="55">
        <f t="shared" si="7"/>
        <v>168</v>
      </c>
      <c r="K47" s="55">
        <f t="shared" si="7"/>
        <v>3</v>
      </c>
      <c r="L47" s="55">
        <f t="shared" si="7"/>
        <v>1</v>
      </c>
      <c r="M47" s="87">
        <f t="shared" si="7"/>
        <v>1</v>
      </c>
      <c r="N47" s="55">
        <f t="shared" si="7"/>
        <v>5</v>
      </c>
      <c r="O47" s="97">
        <f t="shared" si="7"/>
        <v>102</v>
      </c>
    </row>
    <row r="48" spans="1:15" s="3" customFormat="1" ht="15" customHeight="1">
      <c r="A48" s="23" t="s">
        <v>53</v>
      </c>
      <c r="B48" s="44" t="s">
        <v>32</v>
      </c>
      <c r="C48" s="44">
        <v>76</v>
      </c>
      <c r="D48" s="44">
        <v>16</v>
      </c>
      <c r="E48" s="44">
        <v>26</v>
      </c>
      <c r="F48" s="44">
        <v>32</v>
      </c>
      <c r="G48" s="44">
        <v>0</v>
      </c>
      <c r="H48" s="44">
        <v>26</v>
      </c>
      <c r="I48" s="77">
        <v>0</v>
      </c>
      <c r="J48" s="44">
        <f>SUM(E48:I48)</f>
        <v>84</v>
      </c>
      <c r="K48" s="77">
        <v>0</v>
      </c>
      <c r="L48" s="44">
        <v>3</v>
      </c>
      <c r="M48" s="77">
        <v>2</v>
      </c>
      <c r="N48" s="44">
        <f>SUM(K48:M48)</f>
        <v>5</v>
      </c>
      <c r="O48" s="99">
        <v>107</v>
      </c>
    </row>
    <row r="49" spans="1:15" s="3" customFormat="1" ht="15" customHeight="1">
      <c r="A49" s="17"/>
      <c r="B49" s="41" t="s">
        <v>35</v>
      </c>
      <c r="C49" s="62">
        <v>16</v>
      </c>
      <c r="D49" s="62">
        <v>8</v>
      </c>
      <c r="E49" s="62">
        <v>0</v>
      </c>
      <c r="F49" s="62">
        <v>23</v>
      </c>
      <c r="G49" s="62">
        <v>11</v>
      </c>
      <c r="H49" s="62">
        <v>16</v>
      </c>
      <c r="I49" s="62">
        <v>2</v>
      </c>
      <c r="J49" s="62">
        <f>SUM(E49:I49)</f>
        <v>52</v>
      </c>
      <c r="K49" s="62">
        <v>0</v>
      </c>
      <c r="L49" s="62">
        <v>0</v>
      </c>
      <c r="M49" s="62">
        <v>0</v>
      </c>
      <c r="N49" s="62">
        <v>0</v>
      </c>
      <c r="O49" s="96">
        <v>0</v>
      </c>
    </row>
    <row r="50" spans="1:15" s="4" customFormat="1" ht="15" customHeight="1">
      <c r="A50" s="24"/>
      <c r="B50" s="45" t="s">
        <v>36</v>
      </c>
      <c r="C50" s="63">
        <f t="shared" ref="C50:O50" si="8">SUM(C48:C49)</f>
        <v>92</v>
      </c>
      <c r="D50" s="63">
        <f t="shared" si="8"/>
        <v>24</v>
      </c>
      <c r="E50" s="63">
        <f t="shared" si="8"/>
        <v>26</v>
      </c>
      <c r="F50" s="63">
        <f t="shared" si="8"/>
        <v>55</v>
      </c>
      <c r="G50" s="63">
        <f t="shared" si="8"/>
        <v>11</v>
      </c>
      <c r="H50" s="63">
        <f t="shared" si="8"/>
        <v>42</v>
      </c>
      <c r="I50" s="63">
        <f t="shared" si="8"/>
        <v>2</v>
      </c>
      <c r="J50" s="63">
        <f t="shared" si="8"/>
        <v>136</v>
      </c>
      <c r="K50" s="63">
        <f t="shared" si="8"/>
        <v>0</v>
      </c>
      <c r="L50" s="63">
        <f t="shared" si="8"/>
        <v>3</v>
      </c>
      <c r="M50" s="89">
        <f t="shared" si="8"/>
        <v>2</v>
      </c>
      <c r="N50" s="63">
        <f t="shared" si="8"/>
        <v>5</v>
      </c>
      <c r="O50" s="100">
        <f t="shared" si="8"/>
        <v>107</v>
      </c>
    </row>
    <row r="51" spans="1:15" s="3" customFormat="1" ht="15" customHeight="1">
      <c r="A51" s="25" t="s">
        <v>34</v>
      </c>
      <c r="B51" s="46" t="s">
        <v>32</v>
      </c>
      <c r="C51" s="46">
        <v>74</v>
      </c>
      <c r="D51" s="46">
        <v>16</v>
      </c>
      <c r="E51" s="46">
        <v>28</v>
      </c>
      <c r="F51" s="46">
        <v>37</v>
      </c>
      <c r="G51" s="46">
        <v>0</v>
      </c>
      <c r="H51" s="46">
        <v>31</v>
      </c>
      <c r="I51" s="78">
        <v>0</v>
      </c>
      <c r="J51" s="46">
        <f>SUM(E51:I51)</f>
        <v>96</v>
      </c>
      <c r="K51" s="78">
        <v>1</v>
      </c>
      <c r="L51" s="46">
        <v>2</v>
      </c>
      <c r="M51" s="78">
        <v>0</v>
      </c>
      <c r="N51" s="46">
        <f>SUM(K51:M51)</f>
        <v>3</v>
      </c>
      <c r="O51" s="101">
        <v>81</v>
      </c>
    </row>
    <row r="52" spans="1:15" s="3" customFormat="1" ht="15" customHeight="1">
      <c r="A52" s="17"/>
      <c r="B52" s="41" t="s">
        <v>35</v>
      </c>
      <c r="C52" s="62">
        <v>18</v>
      </c>
      <c r="D52" s="62">
        <v>10</v>
      </c>
      <c r="E52" s="62">
        <v>1</v>
      </c>
      <c r="F52" s="62">
        <v>11</v>
      </c>
      <c r="G52" s="62">
        <v>10</v>
      </c>
      <c r="H52" s="62">
        <v>4</v>
      </c>
      <c r="I52" s="62">
        <v>1</v>
      </c>
      <c r="J52" s="62">
        <f>SUM(E52:I52)</f>
        <v>27</v>
      </c>
      <c r="K52" s="62">
        <v>0</v>
      </c>
      <c r="L52" s="62">
        <v>0</v>
      </c>
      <c r="M52" s="62">
        <v>0</v>
      </c>
      <c r="N52" s="62">
        <v>0</v>
      </c>
      <c r="O52" s="96">
        <v>3</v>
      </c>
    </row>
    <row r="53" spans="1:15" s="4" customFormat="1" ht="15" customHeight="1">
      <c r="A53" s="24"/>
      <c r="B53" s="45" t="s">
        <v>36</v>
      </c>
      <c r="C53" s="63">
        <f t="shared" ref="C53:O53" si="9">SUM(C51:C52)</f>
        <v>92</v>
      </c>
      <c r="D53" s="63">
        <f t="shared" si="9"/>
        <v>26</v>
      </c>
      <c r="E53" s="63">
        <f t="shared" si="9"/>
        <v>29</v>
      </c>
      <c r="F53" s="63">
        <f t="shared" si="9"/>
        <v>48</v>
      </c>
      <c r="G53" s="63">
        <f t="shared" si="9"/>
        <v>10</v>
      </c>
      <c r="H53" s="63">
        <f t="shared" si="9"/>
        <v>35</v>
      </c>
      <c r="I53" s="63">
        <f t="shared" si="9"/>
        <v>1</v>
      </c>
      <c r="J53" s="63">
        <f t="shared" si="9"/>
        <v>123</v>
      </c>
      <c r="K53" s="63">
        <f t="shared" si="9"/>
        <v>1</v>
      </c>
      <c r="L53" s="63">
        <f t="shared" si="9"/>
        <v>2</v>
      </c>
      <c r="M53" s="89">
        <f t="shared" si="9"/>
        <v>0</v>
      </c>
      <c r="N53" s="63">
        <f t="shared" si="9"/>
        <v>3</v>
      </c>
      <c r="O53" s="100">
        <f t="shared" si="9"/>
        <v>84</v>
      </c>
    </row>
    <row r="54" spans="1:15" s="4" customFormat="1" ht="25" customHeight="1">
      <c r="A54" s="23" t="s">
        <v>54</v>
      </c>
      <c r="B54" s="47" t="s">
        <v>8</v>
      </c>
      <c r="C54" s="44">
        <v>108</v>
      </c>
      <c r="D54" s="44">
        <v>27</v>
      </c>
      <c r="E54" s="44">
        <v>32</v>
      </c>
      <c r="F54" s="44">
        <v>40</v>
      </c>
      <c r="G54" s="44">
        <v>0</v>
      </c>
      <c r="H54" s="44">
        <v>36</v>
      </c>
      <c r="I54" s="77">
        <v>0</v>
      </c>
      <c r="J54" s="44">
        <f>SUM(E54:I54)</f>
        <v>108</v>
      </c>
      <c r="K54" s="77">
        <v>3</v>
      </c>
      <c r="L54" s="44">
        <v>0</v>
      </c>
      <c r="M54" s="77">
        <v>0</v>
      </c>
      <c r="N54" s="44">
        <f>SUM(K54:M54)</f>
        <v>3</v>
      </c>
      <c r="O54" s="99">
        <v>100</v>
      </c>
    </row>
    <row r="55" spans="1:15" s="4" customFormat="1" ht="15" customHeight="1">
      <c r="A55" s="17"/>
      <c r="B55" s="41" t="s">
        <v>35</v>
      </c>
      <c r="C55" s="62">
        <v>0</v>
      </c>
      <c r="D55" s="62">
        <v>0</v>
      </c>
      <c r="E55" s="62">
        <v>2</v>
      </c>
      <c r="F55" s="62">
        <v>8</v>
      </c>
      <c r="G55" s="62">
        <v>10</v>
      </c>
      <c r="H55" s="62">
        <v>5</v>
      </c>
      <c r="I55" s="62">
        <v>1</v>
      </c>
      <c r="J55" s="62">
        <f>SUM(E55:I55)</f>
        <v>26</v>
      </c>
      <c r="K55" s="62">
        <v>0</v>
      </c>
      <c r="L55" s="62">
        <v>0</v>
      </c>
      <c r="M55" s="62">
        <v>0</v>
      </c>
      <c r="N55" s="62">
        <v>0</v>
      </c>
      <c r="O55" s="96">
        <v>0</v>
      </c>
    </row>
    <row r="56" spans="1:15" s="4" customFormat="1" ht="15" customHeight="1">
      <c r="A56" s="26"/>
      <c r="B56" s="48" t="s">
        <v>36</v>
      </c>
      <c r="C56" s="64">
        <f t="shared" ref="C56:O56" si="10">SUM(C54:C55)</f>
        <v>108</v>
      </c>
      <c r="D56" s="64">
        <f t="shared" si="10"/>
        <v>27</v>
      </c>
      <c r="E56" s="64">
        <f t="shared" si="10"/>
        <v>34</v>
      </c>
      <c r="F56" s="64">
        <f t="shared" si="10"/>
        <v>48</v>
      </c>
      <c r="G56" s="64">
        <f t="shared" si="10"/>
        <v>10</v>
      </c>
      <c r="H56" s="64">
        <f t="shared" si="10"/>
        <v>41</v>
      </c>
      <c r="I56" s="64">
        <f t="shared" si="10"/>
        <v>1</v>
      </c>
      <c r="J56" s="64">
        <f t="shared" si="10"/>
        <v>134</v>
      </c>
      <c r="K56" s="64">
        <f t="shared" si="10"/>
        <v>3</v>
      </c>
      <c r="L56" s="64">
        <f t="shared" si="10"/>
        <v>0</v>
      </c>
      <c r="M56" s="90">
        <f t="shared" si="10"/>
        <v>0</v>
      </c>
      <c r="N56" s="64">
        <f t="shared" si="10"/>
        <v>3</v>
      </c>
      <c r="O56" s="102">
        <f t="shared" si="10"/>
        <v>100</v>
      </c>
    </row>
    <row r="57" spans="1:15" s="2" customFormat="1" ht="15" customHeight="1">
      <c r="A57" s="27"/>
      <c r="B57" s="49"/>
      <c r="M57" s="91"/>
    </row>
    <row r="58" spans="1:15" s="2" customFormat="1" ht="15" customHeight="1">
      <c r="A58" s="27"/>
      <c r="B58" s="49"/>
      <c r="M58" s="91"/>
    </row>
    <row r="59" spans="1:15" ht="15" customHeight="1">
      <c r="A59" s="1" t="s">
        <v>39</v>
      </c>
    </row>
    <row r="61" spans="1:15" s="5" customFormat="1" ht="15" hidden="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s="5" customFormat="1" ht="15" hidden="1" customHeight="1">
      <c r="A62" s="28"/>
      <c r="B62" s="50"/>
      <c r="C62" s="65" t="s">
        <v>42</v>
      </c>
      <c r="D62" s="65" t="s">
        <v>44</v>
      </c>
      <c r="E62" s="50" t="s">
        <v>45</v>
      </c>
      <c r="F62" s="50"/>
      <c r="G62" s="50"/>
      <c r="H62" s="50"/>
      <c r="I62" s="50"/>
      <c r="J62" s="50"/>
      <c r="K62" s="50"/>
      <c r="L62" s="50"/>
      <c r="M62" s="50"/>
      <c r="N62" s="50"/>
      <c r="O62" s="103" t="s">
        <v>11</v>
      </c>
    </row>
    <row r="63" spans="1:15" s="5" customFormat="1" ht="15" hidden="1" customHeight="1">
      <c r="A63" s="29"/>
      <c r="B63" s="51"/>
      <c r="C63" s="66"/>
      <c r="D63" s="51"/>
      <c r="E63" s="51" t="s">
        <v>22</v>
      </c>
      <c r="F63" s="51"/>
      <c r="G63" s="51"/>
      <c r="H63" s="51"/>
      <c r="I63" s="51"/>
      <c r="J63" s="51"/>
      <c r="K63" s="51" t="s">
        <v>21</v>
      </c>
      <c r="L63" s="51"/>
      <c r="M63" s="51"/>
      <c r="N63" s="51"/>
      <c r="O63" s="104"/>
    </row>
    <row r="64" spans="1:15" s="5" customFormat="1" ht="15" hidden="1" customHeight="1">
      <c r="A64" s="30"/>
      <c r="B64" s="52"/>
      <c r="C64" s="67"/>
      <c r="D64" s="52"/>
      <c r="E64" s="52" t="s">
        <v>23</v>
      </c>
      <c r="F64" s="52" t="s">
        <v>25</v>
      </c>
      <c r="G64" s="52" t="s">
        <v>26</v>
      </c>
      <c r="H64" s="52" t="s">
        <v>27</v>
      </c>
      <c r="I64" s="52" t="s">
        <v>28</v>
      </c>
      <c r="J64" s="52" t="s">
        <v>29</v>
      </c>
      <c r="K64" s="52" t="s">
        <v>23</v>
      </c>
      <c r="L64" s="52" t="s">
        <v>30</v>
      </c>
      <c r="M64" s="52" t="s">
        <v>27</v>
      </c>
      <c r="N64" s="52" t="s">
        <v>29</v>
      </c>
      <c r="O64" s="105"/>
    </row>
    <row r="65" spans="2:14" s="5" customFormat="1" ht="15" hidden="1" customHeight="1">
      <c r="B65" s="5">
        <v>6</v>
      </c>
      <c r="C65" s="5">
        <v>18</v>
      </c>
      <c r="D65" s="5">
        <v>4</v>
      </c>
      <c r="E65" s="5">
        <v>7</v>
      </c>
      <c r="F65" s="5">
        <v>3</v>
      </c>
      <c r="G65" s="5"/>
      <c r="H65" s="5">
        <v>6</v>
      </c>
      <c r="I65" s="5"/>
      <c r="J65" s="5">
        <f>SUM(E65:I65)</f>
        <v>16</v>
      </c>
      <c r="K65" s="5"/>
      <c r="L65" s="5">
        <v>2</v>
      </c>
      <c r="M65" s="5"/>
      <c r="N65" s="5">
        <f>SUM(K65:M65)</f>
        <v>2</v>
      </c>
    </row>
    <row r="66" spans="2:14" s="5" customFormat="1" ht="15" hidden="1" customHeight="1">
      <c r="B66" s="5">
        <v>9</v>
      </c>
      <c r="C66" s="5">
        <v>19</v>
      </c>
      <c r="D66" s="5">
        <v>4</v>
      </c>
      <c r="E66" s="5">
        <v>2</v>
      </c>
      <c r="F66" s="5">
        <v>4</v>
      </c>
      <c r="G66" s="5">
        <v>12</v>
      </c>
      <c r="H66" s="5">
        <f>4+4</f>
        <v>8</v>
      </c>
      <c r="I66" s="5">
        <v>2</v>
      </c>
      <c r="J66" s="5">
        <f>SUM(E66:I66)</f>
        <v>28</v>
      </c>
      <c r="K66" s="5">
        <v>1</v>
      </c>
      <c r="L66" s="5">
        <v>2</v>
      </c>
      <c r="M66" s="5"/>
      <c r="N66" s="5">
        <f>SUM(K66:M66)</f>
        <v>3</v>
      </c>
    </row>
    <row r="67" spans="2:14" s="5" customFormat="1" ht="15" hidden="1" customHeight="1">
      <c r="B67" s="5">
        <v>12</v>
      </c>
      <c r="C67" s="5">
        <v>17</v>
      </c>
      <c r="D67" s="5">
        <v>4</v>
      </c>
      <c r="E67" s="5">
        <v>2</v>
      </c>
      <c r="F67" s="5">
        <v>9</v>
      </c>
      <c r="G67" s="5"/>
      <c r="H67" s="5">
        <v>14</v>
      </c>
      <c r="I67" s="5"/>
      <c r="J67" s="5">
        <f>SUM(E67:I67)</f>
        <v>25</v>
      </c>
      <c r="K67" s="5">
        <v>3</v>
      </c>
      <c r="L67" s="5"/>
      <c r="M67" s="5"/>
      <c r="N67" s="5">
        <f>SUM(K67:M67)</f>
        <v>3</v>
      </c>
    </row>
    <row r="68" spans="2:14" s="5" customFormat="1" ht="15" hidden="1" customHeight="1">
      <c r="B68" s="5">
        <v>3</v>
      </c>
      <c r="C68" s="5">
        <v>19</v>
      </c>
      <c r="D68" s="5">
        <v>4</v>
      </c>
      <c r="E68" s="5">
        <v>27</v>
      </c>
      <c r="F68" s="5">
        <v>24</v>
      </c>
      <c r="G68" s="5"/>
      <c r="H68" s="5">
        <f>9+3</f>
        <v>12</v>
      </c>
      <c r="I68" s="5"/>
      <c r="J68" s="5">
        <f>SUM(E68:I68)</f>
        <v>63</v>
      </c>
      <c r="K68" s="5"/>
      <c r="L68" s="5">
        <v>3</v>
      </c>
      <c r="M68" s="5"/>
      <c r="N68" s="5">
        <f>SUM(K68:M68)</f>
        <v>3</v>
      </c>
    </row>
    <row r="69" spans="2:14" s="5" customFormat="1" ht="15" hidden="1" customHeight="1">
      <c r="B69" s="5"/>
      <c r="C69" s="5">
        <f t="shared" ref="C69:N69" si="11">SUM(C65:C68)</f>
        <v>73</v>
      </c>
      <c r="D69" s="5">
        <f t="shared" si="11"/>
        <v>16</v>
      </c>
      <c r="E69" s="5">
        <f t="shared" si="11"/>
        <v>38</v>
      </c>
      <c r="F69" s="5">
        <f t="shared" si="11"/>
        <v>40</v>
      </c>
      <c r="G69" s="5">
        <f t="shared" si="11"/>
        <v>12</v>
      </c>
      <c r="H69" s="5">
        <f t="shared" si="11"/>
        <v>40</v>
      </c>
      <c r="I69" s="5">
        <f t="shared" si="11"/>
        <v>2</v>
      </c>
      <c r="J69" s="5">
        <f t="shared" si="11"/>
        <v>132</v>
      </c>
      <c r="K69" s="5">
        <f t="shared" si="11"/>
        <v>4</v>
      </c>
      <c r="L69" s="5">
        <f t="shared" si="11"/>
        <v>7</v>
      </c>
      <c r="M69" s="5">
        <f t="shared" si="11"/>
        <v>0</v>
      </c>
      <c r="N69" s="5">
        <f t="shared" si="11"/>
        <v>11</v>
      </c>
    </row>
    <row r="70" spans="2:14" s="5" customFormat="1" ht="15" hidden="1" customHeigh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s="5" customFormat="1" ht="15" hidden="1" customHeight="1">
      <c r="B71" s="5">
        <v>5</v>
      </c>
      <c r="C71" s="5">
        <v>1</v>
      </c>
      <c r="D71" s="5">
        <v>1</v>
      </c>
      <c r="E71" s="5"/>
      <c r="F71" s="5"/>
      <c r="G71" s="5"/>
      <c r="H71" s="5">
        <v>4</v>
      </c>
      <c r="I71" s="5">
        <v>3</v>
      </c>
      <c r="J71" s="5">
        <f>SUM(E71:I71)</f>
        <v>7</v>
      </c>
      <c r="K71" s="5"/>
      <c r="L71" s="5"/>
      <c r="M71" s="5"/>
      <c r="N71" s="5"/>
    </row>
    <row r="72" spans="2:14" s="5" customFormat="1" ht="15" hidden="1" customHeight="1">
      <c r="B72" s="5">
        <v>11</v>
      </c>
      <c r="C72" s="5">
        <v>1</v>
      </c>
      <c r="D72" s="5">
        <v>1</v>
      </c>
      <c r="E72" s="5"/>
      <c r="F72" s="5"/>
      <c r="G72" s="5"/>
      <c r="H72" s="5"/>
      <c r="I72" s="5">
        <v>1</v>
      </c>
      <c r="J72" s="5">
        <f>SUM(E72:I72)</f>
        <v>1</v>
      </c>
      <c r="K72" s="5"/>
      <c r="L72" s="5"/>
      <c r="M72" s="5"/>
      <c r="N72" s="5"/>
    </row>
    <row r="73" spans="2:14" s="5" customFormat="1" ht="15" hidden="1" customHeight="1">
      <c r="B73" s="5">
        <v>2</v>
      </c>
      <c r="C73" s="5">
        <v>1</v>
      </c>
      <c r="D73" s="5">
        <v>1</v>
      </c>
      <c r="E73" s="5"/>
      <c r="F73" s="5"/>
      <c r="G73" s="5"/>
      <c r="H73" s="5">
        <v>1</v>
      </c>
      <c r="I73" s="5">
        <v>2</v>
      </c>
      <c r="J73" s="5">
        <f>SUM(E73:I73)</f>
        <v>3</v>
      </c>
      <c r="K73" s="5"/>
      <c r="L73" s="5"/>
      <c r="M73" s="5"/>
      <c r="N73" s="5"/>
    </row>
    <row r="74" spans="2:14" s="5" customFormat="1" ht="15" hidden="1" customHeight="1">
      <c r="B74" s="5"/>
      <c r="C74" s="5">
        <f t="shared" ref="C74:J74" si="12">SUM(C71:C73)</f>
        <v>3</v>
      </c>
      <c r="D74" s="5">
        <f t="shared" si="12"/>
        <v>3</v>
      </c>
      <c r="E74" s="5">
        <f t="shared" si="12"/>
        <v>0</v>
      </c>
      <c r="F74" s="5">
        <f t="shared" si="12"/>
        <v>0</v>
      </c>
      <c r="G74" s="5">
        <f t="shared" si="12"/>
        <v>0</v>
      </c>
      <c r="H74" s="5">
        <f t="shared" si="12"/>
        <v>5</v>
      </c>
      <c r="I74" s="5">
        <f t="shared" si="12"/>
        <v>6</v>
      </c>
      <c r="J74" s="5">
        <f t="shared" si="12"/>
        <v>11</v>
      </c>
      <c r="K74" s="5"/>
      <c r="L74" s="5"/>
      <c r="M74" s="5"/>
      <c r="N74" s="5"/>
    </row>
  </sheetData>
  <mergeCells count="40">
    <mergeCell ref="C3:K3"/>
    <mergeCell ref="A5:B5"/>
    <mergeCell ref="A6:B6"/>
    <mergeCell ref="A7:B7"/>
    <mergeCell ref="D7:K7"/>
    <mergeCell ref="A8:B8"/>
    <mergeCell ref="D8:K8"/>
    <mergeCell ref="A9:B9"/>
    <mergeCell ref="D9:K9"/>
    <mergeCell ref="A10:B10"/>
    <mergeCell ref="D10:K10"/>
    <mergeCell ref="E12:N12"/>
    <mergeCell ref="E13:J13"/>
    <mergeCell ref="K13:N13"/>
    <mergeCell ref="E62:N62"/>
    <mergeCell ref="E63:J63"/>
    <mergeCell ref="K63:N63"/>
    <mergeCell ref="A3:B4"/>
    <mergeCell ref="A12:B14"/>
    <mergeCell ref="C12:C14"/>
    <mergeCell ref="D12:D14"/>
    <mergeCell ref="O12:O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62:B64"/>
    <mergeCell ref="C62:C64"/>
    <mergeCell ref="D62:D64"/>
    <mergeCell ref="O62:O64"/>
  </mergeCells>
  <phoneticPr fontId="1"/>
  <printOptions verticalCentered="1"/>
  <pageMargins left="1.1811023622047245" right="0" top="0.55118110236220474" bottom="0.47244094488188981" header="0.51181102362204722" footer="0.51181102362204722"/>
  <pageSetup paperSize="9" scale="6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議会の状況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　香菜子</cp:lastModifiedBy>
  <cp:lastPrinted>2021-01-07T09:52:02Z</cp:lastPrinted>
  <dcterms:created xsi:type="dcterms:W3CDTF">2007-01-11T03:00:13Z</dcterms:created>
  <dcterms:modified xsi:type="dcterms:W3CDTF">2024-10-03T07:01:13Z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2024-10-03T07:01:13Z</vt:filetime>
  </property>
</Properties>
</file>