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2760" yWindow="32760" windowWidth="16380" windowHeight="8190"/>
  </bookViews>
  <sheets>
    <sheet name="住民基本台帳地域別人口の推移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<sst xmlns="http://schemas.openxmlformats.org/spreadsheetml/2006/main" xmlns:r="http://schemas.openxmlformats.org/officeDocument/2006/relationships" count="51" uniqueCount="51">
  <si>
    <t>利賀</t>
  </si>
  <si>
    <t>南砺市</t>
  </si>
  <si>
    <t>住民基本台帳人口の推移</t>
  </si>
  <si>
    <r>
      <rPr>
        <sz val="10.5"/>
        <color auto="1"/>
        <rFont val="ＭＳ Ｐ明朝"/>
      </rPr>
      <t>H3</t>
    </r>
    <r>
      <rPr>
        <sz val="10.5"/>
        <color auto="1"/>
        <rFont val="DejaVu Sans"/>
      </rPr>
      <t>１</t>
    </r>
  </si>
  <si>
    <r>
      <rPr>
        <sz val="10.5"/>
        <color auto="1"/>
        <rFont val="DejaVu Sans"/>
      </rPr>
      <t>各年</t>
    </r>
    <r>
      <rPr>
        <sz val="10.5"/>
        <color auto="1"/>
        <rFont val="ＭＳ Ｐ明朝"/>
      </rPr>
      <t>4</t>
    </r>
    <r>
      <rPr>
        <sz val="10.5"/>
        <color auto="1"/>
        <rFont val="DejaVu Sans"/>
      </rPr>
      <t>月</t>
    </r>
    <r>
      <rPr>
        <sz val="10.5"/>
        <color auto="1"/>
        <rFont val="ＭＳ Ｐ明朝"/>
      </rPr>
      <t>1</t>
    </r>
    <r>
      <rPr>
        <sz val="10.5"/>
        <color auto="1"/>
        <rFont val="DejaVu Sans"/>
      </rPr>
      <t>日現在、</t>
    </r>
    <r>
      <rPr>
        <sz val="10.5"/>
        <color auto="1"/>
        <rFont val="ＭＳ Ｐ明朝"/>
      </rPr>
      <t>H16</t>
    </r>
    <r>
      <rPr>
        <sz val="10.5"/>
        <color auto="1"/>
        <rFont val="DejaVu Sans"/>
      </rPr>
      <t>のみ</t>
    </r>
    <r>
      <rPr>
        <sz val="10.5"/>
        <color auto="1"/>
        <rFont val="ＭＳ Ｐ明朝"/>
      </rPr>
      <t>11</t>
    </r>
    <r>
      <rPr>
        <sz val="10.5"/>
        <color auto="1"/>
        <rFont val="DejaVu Sans"/>
      </rPr>
      <t>月</t>
    </r>
    <r>
      <rPr>
        <sz val="10.5"/>
        <color auto="1"/>
        <rFont val="ＭＳ Ｐ明朝"/>
      </rPr>
      <t>1</t>
    </r>
    <r>
      <rPr>
        <sz val="10.5"/>
        <color auto="1"/>
        <rFont val="DejaVu Sans"/>
      </rPr>
      <t>日現在</t>
    </r>
  </si>
  <si>
    <r>
      <rPr>
        <sz val="10.5"/>
        <color auto="1"/>
        <rFont val="ＭＳ Ｐ明朝"/>
      </rPr>
      <t>(</t>
    </r>
    <r>
      <rPr>
        <sz val="10.5"/>
        <color auto="1"/>
        <rFont val="DejaVu Sans"/>
      </rPr>
      <t>人、％、世帯</t>
    </r>
    <r>
      <rPr>
        <sz val="10.5"/>
        <color auto="1"/>
        <rFont val="ＭＳ Ｐ明朝"/>
      </rPr>
      <t>)</t>
    </r>
  </si>
  <si>
    <t>男</t>
  </si>
  <si>
    <t>年次</t>
  </si>
  <si>
    <r>
      <rPr>
        <sz val="10.5"/>
        <color auto="1"/>
        <rFont val="DejaVu Sans"/>
      </rPr>
      <t>　※</t>
    </r>
    <r>
      <rPr>
        <sz val="10.5"/>
        <color auto="1"/>
        <rFont val="ＭＳ Ｐ明朝"/>
      </rPr>
      <t>H25</t>
    </r>
    <r>
      <rPr>
        <sz val="10.5"/>
        <color auto="1"/>
        <rFont val="DejaVu Sans"/>
      </rPr>
      <t>年分以降、外国人住民を含む。</t>
    </r>
  </si>
  <si>
    <t>H18</t>
  </si>
  <si>
    <t>女</t>
  </si>
  <si>
    <t>福野</t>
  </si>
  <si>
    <t>（平地域）</t>
  </si>
  <si>
    <t>H16</t>
  </si>
  <si>
    <t>計</t>
  </si>
  <si>
    <t>対前年人口増減率</t>
  </si>
  <si>
    <t>H30</t>
  </si>
  <si>
    <t>対合併時人口増減率</t>
  </si>
  <si>
    <t>世帯数</t>
  </si>
  <si>
    <t>H17</t>
  </si>
  <si>
    <t>H19</t>
  </si>
  <si>
    <t>H20</t>
  </si>
  <si>
    <t>H21</t>
  </si>
  <si>
    <t>（福光地域）</t>
  </si>
  <si>
    <t>H22</t>
  </si>
  <si>
    <t>H23</t>
  </si>
  <si>
    <t>R5</t>
  </si>
  <si>
    <t>H24</t>
  </si>
  <si>
    <t>平</t>
  </si>
  <si>
    <t>H25</t>
  </si>
  <si>
    <t>上平</t>
  </si>
  <si>
    <t>H26</t>
  </si>
  <si>
    <t>（利賀地域）</t>
  </si>
  <si>
    <t>H27</t>
  </si>
  <si>
    <t>H28</t>
  </si>
  <si>
    <t>H29</t>
  </si>
  <si>
    <t>H31</t>
  </si>
  <si>
    <t>R2</t>
  </si>
  <si>
    <t>R3</t>
  </si>
  <si>
    <t>（城端地域）</t>
  </si>
  <si>
    <t>（上平地域）</t>
  </si>
  <si>
    <t>（井波地域）</t>
  </si>
  <si>
    <t>（井口地域）</t>
  </si>
  <si>
    <t>（福野地域）</t>
  </si>
  <si>
    <t>資料：市民協働部市民課</t>
  </si>
  <si>
    <t>城端</t>
  </si>
  <si>
    <t>R6</t>
  </si>
  <si>
    <t>井波</t>
  </si>
  <si>
    <t>井口</t>
  </si>
  <si>
    <t>福光</t>
  </si>
  <si>
    <t>R4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</si>
</sst>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41" formatCode="_ * #,##0_ ;_ * \-#,##0_ ;_ * &quot;-&quot;_ ;_ @_ "/>
    <numFmt numFmtId="176" formatCode="#,##0_);[Red]\(#,##0\)"/>
    <numFmt numFmtId="177" formatCode="#,##0_ "/>
    <numFmt numFmtId="178" formatCode="#,##0.0_);[Red]\(#,##0.0\)"/>
    <numFmt numFmtId="179" formatCode="#,##0.0_ "/>
  </numFmts>
  <fonts count="10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.5"/>
      <color auto="1"/>
      <name val="ＭＳ Ｐ明朝"/>
      <family val="1"/>
    </font>
    <font>
      <sz val="10.5"/>
      <color indexed="10"/>
      <name val="ＭＳ Ｐ明朝"/>
      <family val="1"/>
    </font>
    <font>
      <b/>
      <sz val="10.5"/>
      <color auto="1"/>
      <name val="DejaVu Sans"/>
      <family val="2"/>
    </font>
    <font>
      <sz val="10.5"/>
      <color auto="1"/>
      <name val="DejaVu Sans"/>
      <family val="2"/>
    </font>
    <font>
      <sz val="10.5"/>
      <color indexed="9"/>
      <name val="ＭＳ Ｐ明朝"/>
      <family val="1"/>
    </font>
    <font>
      <b/>
      <sz val="10.5"/>
      <color auto="1"/>
      <name val="ＭＳ Ｐ明朝"/>
      <family val="1"/>
    </font>
    <font>
      <sz val="10"/>
      <color auto="1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 diagonalUp="1">
      <left style="hair">
        <color indexed="8"/>
      </left>
      <right style="hair">
        <color indexed="8"/>
      </right>
      <top style="thin">
        <color indexed="8"/>
      </top>
      <bottom/>
      <diagonal style="hair">
        <color indexed="8"/>
      </diagonal>
    </border>
    <border diagonalUp="1">
      <left style="hair">
        <color indexed="8"/>
      </left>
      <right style="hair">
        <color indexed="8"/>
      </right>
      <top/>
      <bottom/>
      <diagonal style="hair">
        <color indexed="8"/>
      </diagonal>
    </border>
    <border>
      <left style="hair">
        <color indexed="8"/>
      </left>
      <right style="dashed">
        <color indexed="8"/>
      </right>
      <top style="thin">
        <color indexed="8"/>
      </top>
      <bottom style="thin">
        <color indexed="8"/>
      </bottom>
      <diagonal/>
    </border>
    <border diagonalUp="1">
      <left style="hair">
        <color indexed="8"/>
      </left>
      <right style="dashed">
        <color indexed="8"/>
      </right>
      <top/>
      <bottom/>
      <diagonal style="hair">
        <color indexed="8"/>
      </diagonal>
    </border>
    <border>
      <left style="hair">
        <color indexed="8"/>
      </left>
      <right style="dashed">
        <color indexed="8"/>
      </right>
      <top/>
      <bottom/>
      <diagonal/>
    </border>
    <border>
      <left style="hair">
        <color indexed="8"/>
      </left>
      <right style="dashed">
        <color indexed="8"/>
      </right>
      <top/>
      <bottom style="thin">
        <color indexed="8"/>
      </bottom>
      <diagonal/>
    </border>
    <border diagonalUp="1">
      <left style="hair">
        <color indexed="8"/>
      </left>
      <right style="dashed">
        <color indexed="8"/>
      </right>
      <top style="thin">
        <color indexed="8"/>
      </top>
      <bottom/>
      <diagonal style="hair">
        <color indexed="8"/>
      </diagonal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dashed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ashed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176" fontId="1" fillId="0" borderId="0" applyBorder="0" applyProtection="0"/>
    <xf numFmtId="41" fontId="9" fillId="0" borderId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/>
    <xf numFmtId="0" fontId="0" fillId="0" borderId="0" xfId="0"/>
    <xf numFmtId="0" fontId="6" fillId="0" borderId="0" xfId="0" applyFont="1" applyAlignment="1"/>
    <xf numFmtId="0" fontId="6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7" fontId="6" fillId="0" borderId="1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7" fontId="6" fillId="0" borderId="11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vertical="center"/>
    </xf>
    <xf numFmtId="0" fontId="6" fillId="0" borderId="13" xfId="0" applyFont="1" applyBorder="1" applyAlignment="1">
      <alignment horizontal="center" vertical="center" wrapText="1"/>
    </xf>
    <xf numFmtId="176" fontId="3" fillId="0" borderId="14" xfId="0" applyNumberFormat="1" applyFont="1" applyBorder="1" applyAlignment="1">
      <alignment horizontal="right" vertical="center"/>
    </xf>
    <xf numFmtId="178" fontId="3" fillId="0" borderId="14" xfId="0" applyNumberFormat="1" applyFont="1" applyBorder="1" applyAlignment="1">
      <alignment vertical="center"/>
    </xf>
    <xf numFmtId="178" fontId="3" fillId="0" borderId="15" xfId="0" applyNumberFormat="1" applyFont="1" applyBorder="1" applyAlignment="1">
      <alignment vertical="center"/>
    </xf>
    <xf numFmtId="176" fontId="3" fillId="0" borderId="16" xfId="0" applyNumberFormat="1" applyFont="1" applyBorder="1" applyAlignment="1">
      <alignment horizontal="right" vertical="center"/>
    </xf>
    <xf numFmtId="178" fontId="3" fillId="0" borderId="0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 wrapText="1"/>
    </xf>
    <xf numFmtId="176" fontId="3" fillId="0" borderId="19" xfId="0" applyNumberFormat="1" applyFont="1" applyBorder="1" applyAlignment="1">
      <alignment vertical="center"/>
    </xf>
    <xf numFmtId="178" fontId="3" fillId="0" borderId="20" xfId="0" applyNumberFormat="1" applyFont="1" applyBorder="1" applyAlignment="1">
      <alignment vertical="center"/>
    </xf>
    <xf numFmtId="178" fontId="3" fillId="0" borderId="21" xfId="0" applyNumberFormat="1" applyFont="1" applyBorder="1" applyAlignment="1">
      <alignment vertical="center"/>
    </xf>
    <xf numFmtId="176" fontId="3" fillId="0" borderId="22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23" xfId="0" applyFont="1" applyBorder="1" applyAlignment="1">
      <alignment horizontal="center" vertical="center"/>
    </xf>
    <xf numFmtId="176" fontId="3" fillId="0" borderId="24" xfId="0" applyNumberFormat="1" applyFont="1" applyBorder="1" applyAlignment="1">
      <alignment vertical="center"/>
    </xf>
    <xf numFmtId="176" fontId="3" fillId="0" borderId="25" xfId="0" applyNumberFormat="1" applyFont="1" applyBorder="1" applyAlignment="1">
      <alignment vertical="center"/>
    </xf>
    <xf numFmtId="176" fontId="3" fillId="0" borderId="26" xfId="0" applyNumberFormat="1" applyFont="1" applyBorder="1" applyAlignment="1">
      <alignment vertical="center"/>
    </xf>
    <xf numFmtId="177" fontId="6" fillId="0" borderId="23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vertical="center"/>
    </xf>
    <xf numFmtId="176" fontId="3" fillId="0" borderId="28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7" fontId="6" fillId="0" borderId="5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center" vertical="center"/>
    </xf>
    <xf numFmtId="176" fontId="3" fillId="0" borderId="0" xfId="1" applyFont="1" applyBorder="1" applyAlignment="1" applyProtection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41" fontId="3" fillId="0" borderId="0" xfId="2" applyFont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</cellXfs>
  <cellStyles count="3">
    <cellStyle name="Excel Built-in Comma [0]" xfId="1"/>
    <cellStyle name="標準" xfId="0" builtinId="0"/>
    <cellStyle name="桁区切り" xfId="2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b="1">
                <a:solidFill>
                  <a:srgbClr val="000000"/>
                </a:solidFill>
                <a:latin typeface="DejaVu Sans"/>
                <a:ea typeface="DejaVu Sans"/>
                <a:cs typeface="DejaVu Sans"/>
              </a:defRPr>
            </a:pPr>
            <a:r>
              <a:rPr lang="ja-JP" altLang="en-US" sz="1320" b="1" i="0" u="none" strike="noStrike" baseline="0">
                <a:solidFill>
                  <a:srgbClr val="000000"/>
                </a:solidFill>
                <a:latin typeface="DejaVu Sans"/>
                <a:ea typeface="DejaVu Sans"/>
                <a:cs typeface="DejaVu Sans"/>
              </a:rPr>
              <a:t>南砺市人口の推移</a:t>
            </a:r>
            <a:endParaRPr lang="ja-JP" altLang="en-US" sz="1200" b="1" i="0" u="none" strike="noStrike" baseline="0">
              <a:solidFill>
                <a:srgbClr val="000000"/>
              </a:solidFill>
              <a:latin typeface="DejaVu Sans"/>
              <a:ea typeface="DejaVu Sans"/>
              <a:cs typeface="DejaVu Sans"/>
            </a:endParaRPr>
          </a:p>
        </c:rich>
      </c:tx>
      <c:layout>
        <c:manualLayout>
          <c:xMode val="edge"/>
          <c:yMode val="edge"/>
          <c:x val="0.3651513786791411"/>
          <c:y val="5.6498911662016274e-00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68969432256084"/>
          <c:y val="0.15075886006052522"/>
          <c:w val="0.75574895870049741"/>
          <c:h val="0.751438470895652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住民基本台帳地域別人口の推移!$A$149</c:f>
              <c:strCache>
                <c:ptCount val="1"/>
                <c:pt idx="0">
                  <c:v>城端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住民基本台帳地域別人口の推移!$B$148:$V$148</c:f>
              <c:strCache>
                <c:ptCount val="21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H31</c:v>
                </c:pt>
                <c:pt idx="16">
                  <c:v>R2</c:v>
                </c:pt>
                <c:pt idx="17">
                  <c:v>R3</c:v>
                </c:pt>
                <c:pt idx="18">
                  <c:v>R4</c:v>
                </c:pt>
                <c:pt idx="19">
                  <c:v>R5</c:v>
                </c:pt>
                <c:pt idx="20">
                  <c:v>R6</c:v>
                </c:pt>
              </c:strCache>
            </c:strRef>
          </c:cat>
          <c:val>
            <c:numRef>
              <c:f>住民基本台帳地域別人口の推移!$B$149:$V$149</c:f>
              <c:numCache>
                <c:formatCode>#,##0_);[Red]\(#,##0\)</c:formatCode>
                <c:ptCount val="21"/>
                <c:pt idx="0">
                  <c:v>9656</c:v>
                </c:pt>
                <c:pt idx="1">
                  <c:v>9614</c:v>
                </c:pt>
                <c:pt idx="2">
                  <c:v>9556</c:v>
                </c:pt>
                <c:pt idx="3">
                  <c:v>9526</c:v>
                </c:pt>
                <c:pt idx="4">
                  <c:v>9477</c:v>
                </c:pt>
                <c:pt idx="5">
                  <c:v>9322</c:v>
                </c:pt>
                <c:pt idx="6">
                  <c:v>9245</c:v>
                </c:pt>
                <c:pt idx="7" formatCode="#,##0">
                  <c:v>9132</c:v>
                </c:pt>
                <c:pt idx="8">
                  <c:v>9034</c:v>
                </c:pt>
                <c:pt idx="9">
                  <c:v>9031</c:v>
                </c:pt>
                <c:pt idx="10">
                  <c:v>8926</c:v>
                </c:pt>
                <c:pt idx="11">
                  <c:v>8788</c:v>
                </c:pt>
                <c:pt idx="12">
                  <c:v>8662</c:v>
                </c:pt>
                <c:pt idx="13">
                  <c:v>8573</c:v>
                </c:pt>
                <c:pt idx="14">
                  <c:v>8471</c:v>
                </c:pt>
                <c:pt idx="15">
                  <c:v>8344</c:v>
                </c:pt>
                <c:pt idx="16">
                  <c:v>8258</c:v>
                </c:pt>
                <c:pt idx="17">
                  <c:v>8081</c:v>
                </c:pt>
                <c:pt idx="18">
                  <c:v>7914</c:v>
                </c:pt>
                <c:pt idx="19" formatCode="_ * #,##0_ ;_ * \-#,##0_ ;_ * &quot;-&quot;_ ;_ @_ ">
                  <c:v>7737</c:v>
                </c:pt>
                <c:pt idx="20" formatCode="General">
                  <c:v>7555</c:v>
                </c:pt>
              </c:numCache>
            </c:numRef>
          </c:val>
        </c:ser>
        <c:ser>
          <c:idx val="1"/>
          <c:order val="1"/>
          <c:tx>
            <c:strRef>
              <c:f>住民基本台帳地域別人口の推移!$A$150</c:f>
              <c:strCache>
                <c:ptCount val="1"/>
                <c:pt idx="0">
                  <c:v>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住民基本台帳地域別人口の推移!$B$148:$V$148</c:f>
              <c:strCache>
                <c:ptCount val="21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H31</c:v>
                </c:pt>
                <c:pt idx="16">
                  <c:v>R2</c:v>
                </c:pt>
                <c:pt idx="17">
                  <c:v>R3</c:v>
                </c:pt>
                <c:pt idx="18">
                  <c:v>R4</c:v>
                </c:pt>
                <c:pt idx="19">
                  <c:v>R5</c:v>
                </c:pt>
                <c:pt idx="20">
                  <c:v>R6</c:v>
                </c:pt>
              </c:strCache>
            </c:strRef>
          </c:cat>
          <c:val>
            <c:numRef>
              <c:f>住民基本台帳地域別人口の推移!$B$150:$V$150</c:f>
              <c:numCache>
                <c:formatCode>#,##0_);[Red]\(#,##0\)</c:formatCode>
                <c:ptCount val="21"/>
                <c:pt idx="0">
                  <c:v>1360</c:v>
                </c:pt>
                <c:pt idx="1">
                  <c:v>1364</c:v>
                </c:pt>
                <c:pt idx="2">
                  <c:v>1334</c:v>
                </c:pt>
                <c:pt idx="3">
                  <c:v>1304</c:v>
                </c:pt>
                <c:pt idx="4">
                  <c:v>1226</c:v>
                </c:pt>
                <c:pt idx="5">
                  <c:v>1190</c:v>
                </c:pt>
                <c:pt idx="6">
                  <c:v>1156</c:v>
                </c:pt>
                <c:pt idx="7" formatCode="#,##0">
                  <c:v>1105</c:v>
                </c:pt>
                <c:pt idx="8">
                  <c:v>1073</c:v>
                </c:pt>
                <c:pt idx="9">
                  <c:v>1062</c:v>
                </c:pt>
                <c:pt idx="10">
                  <c:v>1065</c:v>
                </c:pt>
                <c:pt idx="11">
                  <c:v>1045</c:v>
                </c:pt>
                <c:pt idx="12">
                  <c:v>1023</c:v>
                </c:pt>
                <c:pt idx="13">
                  <c:v>991</c:v>
                </c:pt>
                <c:pt idx="14">
                  <c:v>960</c:v>
                </c:pt>
                <c:pt idx="15">
                  <c:v>944</c:v>
                </c:pt>
                <c:pt idx="16">
                  <c:v>923</c:v>
                </c:pt>
                <c:pt idx="17">
                  <c:v>906</c:v>
                </c:pt>
                <c:pt idx="18">
                  <c:v>882</c:v>
                </c:pt>
                <c:pt idx="19" formatCode="_ * #,##0_ ;_ * \-#,##0_ ;_ * &quot;-&quot;_ ;_ @_ ">
                  <c:v>826</c:v>
                </c:pt>
                <c:pt idx="20" formatCode="General">
                  <c:v>811</c:v>
                </c:pt>
              </c:numCache>
            </c:numRef>
          </c:val>
        </c:ser>
        <c:ser>
          <c:idx val="2"/>
          <c:order val="2"/>
          <c:tx>
            <c:strRef>
              <c:f>住民基本台帳地域別人口の推移!$A$151</c:f>
              <c:strCache>
                <c:ptCount val="1"/>
                <c:pt idx="0">
                  <c:v>上平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住民基本台帳地域別人口の推移!$B$148:$V$148</c:f>
              <c:strCache>
                <c:ptCount val="21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H31</c:v>
                </c:pt>
                <c:pt idx="16">
                  <c:v>R2</c:v>
                </c:pt>
                <c:pt idx="17">
                  <c:v>R3</c:v>
                </c:pt>
                <c:pt idx="18">
                  <c:v>R4</c:v>
                </c:pt>
                <c:pt idx="19">
                  <c:v>R5</c:v>
                </c:pt>
                <c:pt idx="20">
                  <c:v>R6</c:v>
                </c:pt>
              </c:strCache>
            </c:strRef>
          </c:cat>
          <c:val>
            <c:numRef>
              <c:f>住民基本台帳地域別人口の推移!$B$151:$V$151</c:f>
              <c:numCache>
                <c:formatCode>#,##0_);[Red]\(#,##0\)</c:formatCode>
                <c:ptCount val="21"/>
                <c:pt idx="0">
                  <c:v>846</c:v>
                </c:pt>
                <c:pt idx="1">
                  <c:v>832</c:v>
                </c:pt>
                <c:pt idx="2">
                  <c:v>822</c:v>
                </c:pt>
                <c:pt idx="3">
                  <c:v>805</c:v>
                </c:pt>
                <c:pt idx="4">
                  <c:v>775</c:v>
                </c:pt>
                <c:pt idx="5">
                  <c:v>776</c:v>
                </c:pt>
                <c:pt idx="6">
                  <c:v>780</c:v>
                </c:pt>
                <c:pt idx="7" formatCode="General">
                  <c:v>769</c:v>
                </c:pt>
                <c:pt idx="8">
                  <c:v>742</c:v>
                </c:pt>
                <c:pt idx="9">
                  <c:v>723</c:v>
                </c:pt>
                <c:pt idx="10">
                  <c:v>715</c:v>
                </c:pt>
                <c:pt idx="11">
                  <c:v>704</c:v>
                </c:pt>
                <c:pt idx="12">
                  <c:v>685</c:v>
                </c:pt>
                <c:pt idx="13">
                  <c:v>674</c:v>
                </c:pt>
                <c:pt idx="14">
                  <c:v>662</c:v>
                </c:pt>
                <c:pt idx="15">
                  <c:v>639</c:v>
                </c:pt>
                <c:pt idx="16">
                  <c:v>630</c:v>
                </c:pt>
                <c:pt idx="17">
                  <c:v>606</c:v>
                </c:pt>
                <c:pt idx="18">
                  <c:v>593</c:v>
                </c:pt>
                <c:pt idx="19" formatCode="_ * #,##0_ ;_ * \-#,##0_ ;_ * &quot;-&quot;_ ;_ @_ ">
                  <c:v>577</c:v>
                </c:pt>
                <c:pt idx="20" formatCode="General">
                  <c:v>558</c:v>
                </c:pt>
              </c:numCache>
            </c:numRef>
          </c:val>
        </c:ser>
        <c:ser>
          <c:idx val="3"/>
          <c:order val="3"/>
          <c:tx>
            <c:strRef>
              <c:f>住民基本台帳地域別人口の推移!$A$152</c:f>
              <c:strCache>
                <c:ptCount val="1"/>
                <c:pt idx="0">
                  <c:v>利賀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住民基本台帳地域別人口の推移!$B$148:$V$148</c:f>
              <c:strCache>
                <c:ptCount val="21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H31</c:v>
                </c:pt>
                <c:pt idx="16">
                  <c:v>R2</c:v>
                </c:pt>
                <c:pt idx="17">
                  <c:v>R3</c:v>
                </c:pt>
                <c:pt idx="18">
                  <c:v>R4</c:v>
                </c:pt>
                <c:pt idx="19">
                  <c:v>R5</c:v>
                </c:pt>
                <c:pt idx="20">
                  <c:v>R6</c:v>
                </c:pt>
              </c:strCache>
            </c:strRef>
          </c:cat>
          <c:val>
            <c:numRef>
              <c:f>住民基本台帳地域別人口の推移!$B$152:$V$152</c:f>
              <c:numCache>
                <c:formatCode>#,##0_);[Red]\(#,##0\)</c:formatCode>
                <c:ptCount val="21"/>
                <c:pt idx="0">
                  <c:v>913</c:v>
                </c:pt>
                <c:pt idx="1">
                  <c:v>884</c:v>
                </c:pt>
                <c:pt idx="2">
                  <c:v>841</c:v>
                </c:pt>
                <c:pt idx="3">
                  <c:v>812</c:v>
                </c:pt>
                <c:pt idx="4">
                  <c:v>799</c:v>
                </c:pt>
                <c:pt idx="5">
                  <c:v>776</c:v>
                </c:pt>
                <c:pt idx="6">
                  <c:v>756</c:v>
                </c:pt>
                <c:pt idx="7" formatCode="General">
                  <c:v>724</c:v>
                </c:pt>
                <c:pt idx="8">
                  <c:v>705</c:v>
                </c:pt>
                <c:pt idx="9">
                  <c:v>668</c:v>
                </c:pt>
                <c:pt idx="10">
                  <c:v>618</c:v>
                </c:pt>
                <c:pt idx="11">
                  <c:v>589</c:v>
                </c:pt>
                <c:pt idx="12">
                  <c:v>574</c:v>
                </c:pt>
                <c:pt idx="13">
                  <c:v>558</c:v>
                </c:pt>
                <c:pt idx="14">
                  <c:v>522</c:v>
                </c:pt>
                <c:pt idx="15">
                  <c:v>502</c:v>
                </c:pt>
                <c:pt idx="16">
                  <c:v>494</c:v>
                </c:pt>
                <c:pt idx="17">
                  <c:v>485</c:v>
                </c:pt>
                <c:pt idx="18">
                  <c:v>470</c:v>
                </c:pt>
                <c:pt idx="19" formatCode="_ * #,##0_ ;_ * \-#,##0_ ;_ * &quot;-&quot;_ ;_ @_ ">
                  <c:v>437</c:v>
                </c:pt>
                <c:pt idx="20" formatCode="General">
                  <c:v>422</c:v>
                </c:pt>
              </c:numCache>
            </c:numRef>
          </c:val>
        </c:ser>
        <c:ser>
          <c:idx val="4"/>
          <c:order val="4"/>
          <c:tx>
            <c:strRef>
              <c:f>住民基本台帳地域別人口の推移!$A$153</c:f>
              <c:strCache>
                <c:ptCount val="1"/>
                <c:pt idx="0">
                  <c:v>井波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住民基本台帳地域別人口の推移!$B$148:$V$148</c:f>
              <c:strCache>
                <c:ptCount val="21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H31</c:v>
                </c:pt>
                <c:pt idx="16">
                  <c:v>R2</c:v>
                </c:pt>
                <c:pt idx="17">
                  <c:v>R3</c:v>
                </c:pt>
                <c:pt idx="18">
                  <c:v>R4</c:v>
                </c:pt>
                <c:pt idx="19">
                  <c:v>R5</c:v>
                </c:pt>
                <c:pt idx="20">
                  <c:v>R6</c:v>
                </c:pt>
              </c:strCache>
            </c:strRef>
          </c:cat>
          <c:val>
            <c:numRef>
              <c:f>住民基本台帳地域別人口の推移!$B$153:$V$153</c:f>
              <c:numCache>
                <c:formatCode>#,##0_);[Red]\(#,##0\)</c:formatCode>
                <c:ptCount val="21"/>
                <c:pt idx="0">
                  <c:v>10096</c:v>
                </c:pt>
                <c:pt idx="1">
                  <c:v>10049</c:v>
                </c:pt>
                <c:pt idx="2">
                  <c:v>9981</c:v>
                </c:pt>
                <c:pt idx="3">
                  <c:v>9856</c:v>
                </c:pt>
                <c:pt idx="4">
                  <c:v>9793</c:v>
                </c:pt>
                <c:pt idx="5">
                  <c:v>9627</c:v>
                </c:pt>
                <c:pt idx="6">
                  <c:v>9512</c:v>
                </c:pt>
                <c:pt idx="7" formatCode="#,##0">
                  <c:v>9383</c:v>
                </c:pt>
                <c:pt idx="8">
                  <c:v>9263</c:v>
                </c:pt>
                <c:pt idx="9">
                  <c:v>9203</c:v>
                </c:pt>
                <c:pt idx="10">
                  <c:v>9077</c:v>
                </c:pt>
                <c:pt idx="11">
                  <c:v>8949</c:v>
                </c:pt>
                <c:pt idx="12">
                  <c:v>8811</c:v>
                </c:pt>
                <c:pt idx="13">
                  <c:v>8675</c:v>
                </c:pt>
                <c:pt idx="14">
                  <c:v>8511</c:v>
                </c:pt>
                <c:pt idx="15">
                  <c:v>8387</c:v>
                </c:pt>
                <c:pt idx="16">
                  <c:v>8222</c:v>
                </c:pt>
                <c:pt idx="17">
                  <c:v>8071</c:v>
                </c:pt>
                <c:pt idx="18">
                  <c:v>7898</c:v>
                </c:pt>
                <c:pt idx="19" formatCode="_ * #,##0_ ;_ * \-#,##0_ ;_ * &quot;-&quot;_ ;_ @_ ">
                  <c:v>7797</c:v>
                </c:pt>
                <c:pt idx="20" formatCode="General">
                  <c:v>7658</c:v>
                </c:pt>
              </c:numCache>
            </c:numRef>
          </c:val>
        </c:ser>
        <c:ser>
          <c:idx val="5"/>
          <c:order val="5"/>
          <c:tx>
            <c:strRef>
              <c:f>住民基本台帳地域別人口の推移!$A$154</c:f>
              <c:strCache>
                <c:ptCount val="1"/>
                <c:pt idx="0">
                  <c:v>井口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住民基本台帳地域別人口の推移!$B$148:$V$148</c:f>
              <c:strCache>
                <c:ptCount val="21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H31</c:v>
                </c:pt>
                <c:pt idx="16">
                  <c:v>R2</c:v>
                </c:pt>
                <c:pt idx="17">
                  <c:v>R3</c:v>
                </c:pt>
                <c:pt idx="18">
                  <c:v>R4</c:v>
                </c:pt>
                <c:pt idx="19">
                  <c:v>R5</c:v>
                </c:pt>
                <c:pt idx="20">
                  <c:v>R6</c:v>
                </c:pt>
              </c:strCache>
            </c:strRef>
          </c:cat>
          <c:val>
            <c:numRef>
              <c:f>住民基本台帳地域別人口の推移!$B$154:$V$154</c:f>
              <c:numCache>
                <c:formatCode>#,##0_);[Red]\(#,##0\)</c:formatCode>
                <c:ptCount val="21"/>
                <c:pt idx="0">
                  <c:v>1380</c:v>
                </c:pt>
                <c:pt idx="1">
                  <c:v>1373</c:v>
                </c:pt>
                <c:pt idx="2">
                  <c:v>1356</c:v>
                </c:pt>
                <c:pt idx="3">
                  <c:v>1337</c:v>
                </c:pt>
                <c:pt idx="4">
                  <c:v>1327</c:v>
                </c:pt>
                <c:pt idx="5">
                  <c:v>1297</c:v>
                </c:pt>
                <c:pt idx="6">
                  <c:v>1291</c:v>
                </c:pt>
                <c:pt idx="7" formatCode="#,##0">
                  <c:v>1273</c:v>
                </c:pt>
                <c:pt idx="8">
                  <c:v>1266</c:v>
                </c:pt>
                <c:pt idx="9">
                  <c:v>1276</c:v>
                </c:pt>
                <c:pt idx="10">
                  <c:v>1255</c:v>
                </c:pt>
                <c:pt idx="11">
                  <c:v>1241</c:v>
                </c:pt>
                <c:pt idx="12">
                  <c:v>1212</c:v>
                </c:pt>
                <c:pt idx="13">
                  <c:v>1205</c:v>
                </c:pt>
                <c:pt idx="14">
                  <c:v>1175</c:v>
                </c:pt>
                <c:pt idx="15">
                  <c:v>1159</c:v>
                </c:pt>
                <c:pt idx="16">
                  <c:v>1148</c:v>
                </c:pt>
                <c:pt idx="17">
                  <c:v>1141</c:v>
                </c:pt>
                <c:pt idx="18">
                  <c:v>1131</c:v>
                </c:pt>
                <c:pt idx="19" formatCode="_ * #,##0_ ;_ * \-#,##0_ ;_ * &quot;-&quot;_ ;_ @_ ">
                  <c:v>1098</c:v>
                </c:pt>
                <c:pt idx="20" formatCode="General">
                  <c:v>1074</c:v>
                </c:pt>
              </c:numCache>
            </c:numRef>
          </c:val>
        </c:ser>
        <c:ser>
          <c:idx val="6"/>
          <c:order val="6"/>
          <c:tx>
            <c:strRef>
              <c:f>住民基本台帳地域別人口の推移!$A$155</c:f>
              <c:strCache>
                <c:ptCount val="1"/>
                <c:pt idx="0">
                  <c:v>福野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住民基本台帳地域別人口の推移!$B$148:$V$148</c:f>
              <c:strCache>
                <c:ptCount val="21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H31</c:v>
                </c:pt>
                <c:pt idx="16">
                  <c:v>R2</c:v>
                </c:pt>
                <c:pt idx="17">
                  <c:v>R3</c:v>
                </c:pt>
                <c:pt idx="18">
                  <c:v>R4</c:v>
                </c:pt>
                <c:pt idx="19">
                  <c:v>R5</c:v>
                </c:pt>
                <c:pt idx="20">
                  <c:v>R6</c:v>
                </c:pt>
              </c:strCache>
            </c:strRef>
          </c:cat>
          <c:val>
            <c:numRef>
              <c:f>住民基本台帳地域別人口の推移!$B$155:$V$155</c:f>
              <c:numCache>
                <c:formatCode>#,##0_);[Red]\(#,##0\)</c:formatCode>
                <c:ptCount val="21"/>
                <c:pt idx="0">
                  <c:v>14705</c:v>
                </c:pt>
                <c:pt idx="1">
                  <c:v>14702</c:v>
                </c:pt>
                <c:pt idx="2">
                  <c:v>14677</c:v>
                </c:pt>
                <c:pt idx="3">
                  <c:v>14633</c:v>
                </c:pt>
                <c:pt idx="4">
                  <c:v>14518</c:v>
                </c:pt>
                <c:pt idx="5">
                  <c:v>14469</c:v>
                </c:pt>
                <c:pt idx="6">
                  <c:v>14324</c:v>
                </c:pt>
                <c:pt idx="7" formatCode="#,##0">
                  <c:v>14277</c:v>
                </c:pt>
                <c:pt idx="8">
                  <c:v>14233</c:v>
                </c:pt>
                <c:pt idx="9">
                  <c:v>14325</c:v>
                </c:pt>
                <c:pt idx="10">
                  <c:v>14229</c:v>
                </c:pt>
                <c:pt idx="11">
                  <c:v>14098</c:v>
                </c:pt>
                <c:pt idx="12">
                  <c:v>14036</c:v>
                </c:pt>
                <c:pt idx="13">
                  <c:v>13925</c:v>
                </c:pt>
                <c:pt idx="14">
                  <c:v>13820</c:v>
                </c:pt>
                <c:pt idx="15">
                  <c:v>13711</c:v>
                </c:pt>
                <c:pt idx="16">
                  <c:v>13520</c:v>
                </c:pt>
                <c:pt idx="17">
                  <c:v>13384</c:v>
                </c:pt>
                <c:pt idx="18">
                  <c:v>13223</c:v>
                </c:pt>
                <c:pt idx="19" formatCode="_ * #,##0_ ;_ * \-#,##0_ ;_ * &quot;-&quot;_ ;_ @_ ">
                  <c:v>13040</c:v>
                </c:pt>
                <c:pt idx="20" formatCode="General">
                  <c:v>12878</c:v>
                </c:pt>
              </c:numCache>
            </c:numRef>
          </c:val>
        </c:ser>
        <c:ser>
          <c:idx val="7"/>
          <c:order val="7"/>
          <c:tx>
            <c:strRef>
              <c:f>住民基本台帳地域別人口の推移!$A$156</c:f>
              <c:strCache>
                <c:ptCount val="1"/>
                <c:pt idx="0">
                  <c:v>福光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住民基本台帳地域別人口の推移!$B$148:$V$148</c:f>
              <c:strCache>
                <c:ptCount val="21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H31</c:v>
                </c:pt>
                <c:pt idx="16">
                  <c:v>R2</c:v>
                </c:pt>
                <c:pt idx="17">
                  <c:v>R3</c:v>
                </c:pt>
                <c:pt idx="18">
                  <c:v>R4</c:v>
                </c:pt>
                <c:pt idx="19">
                  <c:v>R5</c:v>
                </c:pt>
                <c:pt idx="20">
                  <c:v>R6</c:v>
                </c:pt>
              </c:strCache>
            </c:strRef>
          </c:cat>
          <c:val>
            <c:numRef>
              <c:f>住民基本台帳地域別人口の推移!$B$156:$V$156</c:f>
              <c:numCache>
                <c:formatCode>#,##0_);[Red]\(#,##0\)</c:formatCode>
                <c:ptCount val="21"/>
                <c:pt idx="0">
                  <c:v>20274</c:v>
                </c:pt>
                <c:pt idx="1">
                  <c:v>20162</c:v>
                </c:pt>
                <c:pt idx="2">
                  <c:v>19890</c:v>
                </c:pt>
                <c:pt idx="3">
                  <c:v>19651</c:v>
                </c:pt>
                <c:pt idx="4">
                  <c:v>19490</c:v>
                </c:pt>
                <c:pt idx="5">
                  <c:v>19226</c:v>
                </c:pt>
                <c:pt idx="6">
                  <c:v>19033</c:v>
                </c:pt>
                <c:pt idx="7" formatCode="#,##0">
                  <c:v>18752</c:v>
                </c:pt>
                <c:pt idx="8">
                  <c:v>18520</c:v>
                </c:pt>
                <c:pt idx="9">
                  <c:v>18544</c:v>
                </c:pt>
                <c:pt idx="10">
                  <c:v>18325</c:v>
                </c:pt>
                <c:pt idx="11">
                  <c:v>18168</c:v>
                </c:pt>
                <c:pt idx="12">
                  <c:v>17942</c:v>
                </c:pt>
                <c:pt idx="13">
                  <c:v>17641</c:v>
                </c:pt>
                <c:pt idx="14">
                  <c:v>17364</c:v>
                </c:pt>
                <c:pt idx="15">
                  <c:v>17167</c:v>
                </c:pt>
                <c:pt idx="16">
                  <c:v>16845</c:v>
                </c:pt>
                <c:pt idx="17">
                  <c:v>16561</c:v>
                </c:pt>
                <c:pt idx="18">
                  <c:v>16201</c:v>
                </c:pt>
                <c:pt idx="19" formatCode="_ * #,##0_ ;_ * \-#,##0_ ;_ * &quot;-&quot;_ ;_ @_ ">
                  <c:v>15901</c:v>
                </c:pt>
                <c:pt idx="20" formatCode="General">
                  <c:v>15629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1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rPr>
                  <a:t>人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DejaVu Sans"/>
                  <a:ea typeface="DejaVu Sans"/>
                  <a:cs typeface="DejaVu Sans"/>
                </a:endParaRPr>
              </a:p>
            </c:rich>
          </c:tx>
          <c:layout>
            <c:manualLayout>
              <c:xMode val="edge"/>
              <c:yMode val="edge"/>
              <c:x val="9.7541912426998278e-003"/>
              <c:y val="5.1777131754634567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9824634516105339"/>
          <c:y val="0.31193408201024053"/>
          <c:w val="0.95804465281534468"/>
          <c:h val="0.797826829023421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5" r="0.75" t="1" b="1" header="0.51180555555555551" footer="0.51180555555555551"/>
    <c:pageSetup paperSize="9"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133350</xdr:colOff>
      <xdr:row>124</xdr:row>
      <xdr:rowOff>83820</xdr:rowOff>
    </xdr:from>
    <xdr:to xmlns:xdr="http://schemas.openxmlformats.org/drawingml/2006/spreadsheetDrawing">
      <xdr:col>12</xdr:col>
      <xdr:colOff>476250</xdr:colOff>
      <xdr:row>145</xdr:row>
      <xdr:rowOff>172085</xdr:rowOff>
    </xdr:to>
    <xdr:graphicFrame macro="">
      <xdr:nvGraphicFramePr>
        <xdr:cNvPr id="1034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V156"/>
  <sheetViews>
    <sheetView tabSelected="1" topLeftCell="A139" workbookViewId="0">
      <selection activeCell="A99" sqref="A99"/>
    </sheetView>
  </sheetViews>
  <sheetFormatPr defaultColWidth="7.875" defaultRowHeight="12.5"/>
  <cols>
    <col min="1" max="1" width="5" style="1" customWidth="1"/>
    <col min="2" max="4" width="7.75" style="1" customWidth="1"/>
    <col min="5" max="6" width="8.625" style="1" customWidth="1"/>
    <col min="7" max="10" width="7.75" style="1" customWidth="1"/>
    <col min="11" max="12" width="8.625" style="1" customWidth="1"/>
    <col min="13" max="13" width="7.125" style="1" customWidth="1"/>
    <col min="14" max="15" width="7.75" style="1" customWidth="1"/>
    <col min="16" max="17" width="7.125" style="1" customWidth="1"/>
    <col min="18" max="16384" width="7.875" style="1"/>
  </cols>
  <sheetData>
    <row r="1" spans="1:256" ht="15" customHeight="1">
      <c r="A1" s="4" t="s">
        <v>2</v>
      </c>
      <c r="B1" s="21"/>
      <c r="C1" s="21"/>
      <c r="D1" s="21"/>
      <c r="E1" s="21"/>
      <c r="F1" s="21"/>
      <c r="G1" s="21"/>
      <c r="K1" s="21"/>
      <c r="L1" s="21"/>
      <c r="M1" s="21"/>
    </row>
    <row r="2" spans="1:256" ht="15" customHeight="1">
      <c r="A2" s="5"/>
      <c r="B2" s="21"/>
      <c r="C2" s="21"/>
      <c r="D2" s="21"/>
      <c r="E2" s="21"/>
      <c r="F2" s="21"/>
      <c r="G2" s="21"/>
      <c r="K2" s="21"/>
      <c r="L2" s="21"/>
      <c r="M2" s="21"/>
    </row>
    <row r="3" spans="1:256" ht="15" customHeight="1">
      <c r="A3" s="6" t="s">
        <v>4</v>
      </c>
      <c r="B3" s="22"/>
      <c r="C3" s="22"/>
      <c r="D3" s="22"/>
      <c r="E3" s="5"/>
      <c r="F3" s="5"/>
      <c r="G3" s="44" t="s">
        <v>5</v>
      </c>
      <c r="H3" s="5"/>
      <c r="I3" s="5"/>
      <c r="J3" s="5"/>
      <c r="K3" s="57"/>
      <c r="L3" s="57"/>
      <c r="M3" s="57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ht="15" customHeight="1">
      <c r="A4" s="7" t="s">
        <v>7</v>
      </c>
      <c r="B4" s="23" t="s">
        <v>1</v>
      </c>
      <c r="C4" s="23"/>
      <c r="D4" s="23"/>
      <c r="E4" s="23"/>
      <c r="F4" s="23"/>
      <c r="G4" s="23"/>
      <c r="H4" s="5"/>
      <c r="I4" s="18" t="s">
        <v>8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9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ht="39.950000000000003" customHeight="1">
      <c r="A5" s="7"/>
      <c r="B5" s="24" t="s">
        <v>6</v>
      </c>
      <c r="C5" s="30" t="s">
        <v>10</v>
      </c>
      <c r="D5" s="30" t="s">
        <v>14</v>
      </c>
      <c r="E5" s="32" t="s">
        <v>15</v>
      </c>
      <c r="F5" s="39" t="s">
        <v>17</v>
      </c>
      <c r="G5" s="45" t="s">
        <v>18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9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2" customFormat="1" ht="15" customHeight="1">
      <c r="A6" s="8" t="s">
        <v>13</v>
      </c>
      <c r="B6" s="11">
        <v>28344</v>
      </c>
      <c r="C6" s="11">
        <v>30886</v>
      </c>
      <c r="D6" s="11">
        <v>59230</v>
      </c>
      <c r="E6" s="33"/>
      <c r="F6" s="40"/>
      <c r="G6" s="46">
        <v>17175</v>
      </c>
    </row>
    <row r="7" spans="1:256" s="2" customFormat="1" ht="15" customHeight="1">
      <c r="A7" s="8" t="s">
        <v>19</v>
      </c>
      <c r="B7" s="11">
        <v>28193</v>
      </c>
      <c r="C7" s="11">
        <v>30787</v>
      </c>
      <c r="D7" s="11">
        <v>58980</v>
      </c>
      <c r="E7" s="34">
        <f t="shared" ref="E7:E26" si="0">D7/D6*100</f>
        <v>99.57791659631944</v>
      </c>
      <c r="F7" s="41">
        <f t="shared" ref="F7:F26" si="1">D7/$D$6*100</f>
        <v>99.57791659631944</v>
      </c>
      <c r="G7" s="46">
        <v>17154</v>
      </c>
    </row>
    <row r="8" spans="1:256" ht="15" customHeight="1">
      <c r="A8" s="8" t="s">
        <v>9</v>
      </c>
      <c r="B8" s="11">
        <v>27991</v>
      </c>
      <c r="C8" s="11">
        <v>30466</v>
      </c>
      <c r="D8" s="11">
        <v>58457</v>
      </c>
      <c r="E8" s="34">
        <f t="shared" si="0"/>
        <v>99.113258731773485</v>
      </c>
      <c r="F8" s="41">
        <f t="shared" si="1"/>
        <v>98.694918115819689</v>
      </c>
      <c r="G8" s="46">
        <v>17253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17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ht="15" customHeight="1">
      <c r="A9" s="8" t="s">
        <v>20</v>
      </c>
      <c r="B9" s="11">
        <v>27738</v>
      </c>
      <c r="C9" s="11">
        <v>30186</v>
      </c>
      <c r="D9" s="11">
        <v>57924</v>
      </c>
      <c r="E9" s="34">
        <f t="shared" si="0"/>
        <v>99.088218690661506</v>
      </c>
      <c r="F9" s="41">
        <f t="shared" si="1"/>
        <v>97.795036299172722</v>
      </c>
      <c r="G9" s="46">
        <v>17303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17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ht="15" customHeight="1">
      <c r="A10" s="8" t="s">
        <v>21</v>
      </c>
      <c r="B10" s="25">
        <v>27486</v>
      </c>
      <c r="C10" s="11">
        <v>29919</v>
      </c>
      <c r="D10" s="11">
        <v>57405</v>
      </c>
      <c r="E10" s="34">
        <f t="shared" si="0"/>
        <v>99.103998342655899</v>
      </c>
      <c r="F10" s="41">
        <f t="shared" si="1"/>
        <v>96.918791153131849</v>
      </c>
      <c r="G10" s="46">
        <v>17393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17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ht="15" customHeight="1">
      <c r="A11" s="8" t="s">
        <v>22</v>
      </c>
      <c r="B11" s="25">
        <v>27142</v>
      </c>
      <c r="C11" s="11">
        <v>29541</v>
      </c>
      <c r="D11" s="11">
        <v>56683</v>
      </c>
      <c r="E11" s="34">
        <f t="shared" si="0"/>
        <v>98.742269837122194</v>
      </c>
      <c r="F11" s="41">
        <f t="shared" si="1"/>
        <v>95.699814283302373</v>
      </c>
      <c r="G11" s="47">
        <v>17381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17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ht="15" customHeight="1">
      <c r="A12" s="8" t="s">
        <v>24</v>
      </c>
      <c r="B12" s="25">
        <v>26826</v>
      </c>
      <c r="C12" s="11">
        <v>29271</v>
      </c>
      <c r="D12" s="11">
        <v>56097</v>
      </c>
      <c r="E12" s="34">
        <f t="shared" si="0"/>
        <v>98.966180336256016</v>
      </c>
      <c r="F12" s="41">
        <f t="shared" si="1"/>
        <v>94.710450785075125</v>
      </c>
      <c r="G12" s="47">
        <v>17394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17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</row>
    <row r="13" spans="1:256" ht="15" customHeight="1">
      <c r="A13" s="8" t="s">
        <v>25</v>
      </c>
      <c r="B13" s="25">
        <v>26522</v>
      </c>
      <c r="C13" s="11">
        <v>28893</v>
      </c>
      <c r="D13" s="31">
        <v>55415</v>
      </c>
      <c r="E13" s="34">
        <f t="shared" si="0"/>
        <v>98.784248712052332</v>
      </c>
      <c r="F13" s="41">
        <f t="shared" si="1"/>
        <v>93.559007259834544</v>
      </c>
      <c r="G13" s="46">
        <v>17368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17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</row>
    <row r="14" spans="1:256" ht="15" customHeight="1">
      <c r="A14" s="8" t="s">
        <v>27</v>
      </c>
      <c r="B14" s="11">
        <v>26299</v>
      </c>
      <c r="C14" s="11">
        <v>28537</v>
      </c>
      <c r="D14" s="11">
        <v>54836</v>
      </c>
      <c r="E14" s="34">
        <f t="shared" si="0"/>
        <v>98.955156546061545</v>
      </c>
      <c r="F14" s="41">
        <f t="shared" si="1"/>
        <v>92.581462096910343</v>
      </c>
      <c r="G14" s="47">
        <v>17360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17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</row>
    <row r="15" spans="1:256" ht="15" customHeight="1">
      <c r="A15" s="8" t="s">
        <v>29</v>
      </c>
      <c r="B15" s="11">
        <v>26183</v>
      </c>
      <c r="C15" s="11">
        <v>28649</v>
      </c>
      <c r="D15" s="11">
        <v>54832</v>
      </c>
      <c r="E15" s="34">
        <f t="shared" si="0"/>
        <v>99.992705521919916</v>
      </c>
      <c r="F15" s="41">
        <f t="shared" si="1"/>
        <v>92.574708762451465</v>
      </c>
      <c r="G15" s="47">
        <v>17740</v>
      </c>
      <c r="H15" s="5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17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</row>
    <row r="16" spans="1:256" ht="15" customHeight="1">
      <c r="A16" s="8" t="s">
        <v>31</v>
      </c>
      <c r="B16" s="11">
        <v>25884</v>
      </c>
      <c r="C16" s="11">
        <v>28326</v>
      </c>
      <c r="D16" s="11">
        <v>54210</v>
      </c>
      <c r="E16" s="34">
        <f t="shared" si="0"/>
        <v>98.865625911876279</v>
      </c>
      <c r="F16" s="41">
        <f t="shared" si="1"/>
        <v>91.524565254094213</v>
      </c>
      <c r="G16" s="47">
        <v>17749</v>
      </c>
      <c r="H16" s="5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17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</row>
    <row r="17" spans="1:256" ht="15" customHeight="1">
      <c r="A17" s="8" t="s">
        <v>33</v>
      </c>
      <c r="B17" s="11">
        <v>25590</v>
      </c>
      <c r="C17" s="11">
        <v>27992</v>
      </c>
      <c r="D17" s="11">
        <v>53582</v>
      </c>
      <c r="E17" s="34">
        <f t="shared" si="0"/>
        <v>98.841542150894668</v>
      </c>
      <c r="F17" s="41">
        <f t="shared" si="1"/>
        <v>90.464291744048623</v>
      </c>
      <c r="G17" s="47">
        <v>17774</v>
      </c>
      <c r="H17" s="5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1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</row>
    <row r="18" spans="1:256" ht="15" customHeight="1">
      <c r="A18" s="9" t="s">
        <v>34</v>
      </c>
      <c r="B18" s="25">
        <v>25296</v>
      </c>
      <c r="C18" s="11">
        <v>27649</v>
      </c>
      <c r="D18" s="31">
        <v>52945</v>
      </c>
      <c r="E18" s="34">
        <f t="shared" si="0"/>
        <v>98.81116792952858</v>
      </c>
      <c r="F18" s="41">
        <f t="shared" si="1"/>
        <v>89.388823231470539</v>
      </c>
      <c r="G18" s="47">
        <v>17760</v>
      </c>
      <c r="H18" s="5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17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</row>
    <row r="19" spans="1:256" ht="15" customHeight="1">
      <c r="A19" s="9" t="s">
        <v>35</v>
      </c>
      <c r="B19" s="25">
        <v>24934</v>
      </c>
      <c r="C19" s="11">
        <v>27308</v>
      </c>
      <c r="D19" s="31">
        <v>52242</v>
      </c>
      <c r="E19" s="34">
        <f t="shared" si="0"/>
        <v>98.672207007271695</v>
      </c>
      <c r="F19" s="41">
        <f t="shared" si="1"/>
        <v>88.201924700320788</v>
      </c>
      <c r="G19" s="47">
        <v>17758</v>
      </c>
      <c r="H19" s="5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17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</row>
    <row r="20" spans="1:256" ht="15" customHeight="1">
      <c r="A20" s="9" t="s">
        <v>16</v>
      </c>
      <c r="B20" s="25">
        <v>24566</v>
      </c>
      <c r="C20" s="11">
        <v>26919</v>
      </c>
      <c r="D20" s="31">
        <v>51485</v>
      </c>
      <c r="E20" s="34">
        <f t="shared" si="0"/>
        <v>98.550974311856365</v>
      </c>
      <c r="F20" s="41">
        <f t="shared" si="1"/>
        <v>86.923856153976018</v>
      </c>
      <c r="G20" s="47">
        <v>17739</v>
      </c>
      <c r="H20" s="5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17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</row>
    <row r="21" spans="1:256" ht="15" customHeight="1">
      <c r="A21" s="8" t="s">
        <v>36</v>
      </c>
      <c r="B21" s="25">
        <v>24314</v>
      </c>
      <c r="C21" s="11">
        <v>26539</v>
      </c>
      <c r="D21" s="31">
        <v>50853</v>
      </c>
      <c r="E21" s="34">
        <f t="shared" si="0"/>
        <v>98.772457997474987</v>
      </c>
      <c r="F21" s="41">
        <f t="shared" si="1"/>
        <v>85.85682930947155</v>
      </c>
      <c r="G21" s="47">
        <v>17763</v>
      </c>
      <c r="H21" s="5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17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</row>
    <row r="22" spans="1:256" ht="15" customHeight="1">
      <c r="A22" s="8" t="s">
        <v>37</v>
      </c>
      <c r="B22" s="25">
        <v>23997</v>
      </c>
      <c r="C22" s="11">
        <v>26043</v>
      </c>
      <c r="D22" s="31">
        <v>50040</v>
      </c>
      <c r="E22" s="34">
        <f t="shared" si="0"/>
        <v>98.401274261105542</v>
      </c>
      <c r="F22" s="41">
        <f t="shared" si="1"/>
        <v>84.484214080702344</v>
      </c>
      <c r="G22" s="47">
        <v>17698</v>
      </c>
      <c r="H22" s="5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17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</row>
    <row r="23" spans="1:256" ht="15" customHeight="1">
      <c r="A23" s="8" t="s">
        <v>38</v>
      </c>
      <c r="B23" s="11">
        <v>23652</v>
      </c>
      <c r="C23" s="11">
        <v>25583</v>
      </c>
      <c r="D23" s="11">
        <v>49235</v>
      </c>
      <c r="E23" s="34">
        <f t="shared" si="0"/>
        <v>98.391286970423664</v>
      </c>
      <c r="F23" s="41">
        <f t="shared" si="1"/>
        <v>83.125105520850923</v>
      </c>
      <c r="G23" s="46">
        <v>17687</v>
      </c>
      <c r="H23" s="5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17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</row>
    <row r="24" spans="1:256" ht="15" customHeight="1">
      <c r="A24" s="8" t="s">
        <v>50</v>
      </c>
      <c r="B24" s="11">
        <v>23206</v>
      </c>
      <c r="C24" s="11">
        <v>25106</v>
      </c>
      <c r="D24" s="11">
        <v>48312</v>
      </c>
      <c r="E24" s="34">
        <f t="shared" si="0"/>
        <v>98.12531735553975</v>
      </c>
      <c r="F24" s="41">
        <f t="shared" si="1"/>
        <v>81.566773594462262</v>
      </c>
      <c r="G24" s="46">
        <v>17497</v>
      </c>
      <c r="H24" s="5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17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</row>
    <row r="25" spans="1:256" ht="15" customHeight="1">
      <c r="A25" s="8" t="s">
        <v>26</v>
      </c>
      <c r="B25" s="11">
        <v>22784</v>
      </c>
      <c r="C25" s="11">
        <v>24629</v>
      </c>
      <c r="D25" s="11">
        <v>47413</v>
      </c>
      <c r="E25" s="34">
        <f t="shared" si="0"/>
        <v>98.139178671965553</v>
      </c>
      <c r="F25" s="41">
        <f t="shared" si="1"/>
        <v>80.048961674826941</v>
      </c>
      <c r="G25" s="46">
        <v>17501</v>
      </c>
      <c r="H25" s="5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17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</row>
    <row r="26" spans="1:256" ht="15" customHeight="1">
      <c r="A26" s="10" t="s">
        <v>46</v>
      </c>
      <c r="B26" s="26">
        <v>22424</v>
      </c>
      <c r="C26" s="26">
        <v>24161</v>
      </c>
      <c r="D26" s="26">
        <f>SUM(B26:C26)</f>
        <v>46585</v>
      </c>
      <c r="E26" s="35">
        <f t="shared" si="0"/>
        <v>98.253643515491532</v>
      </c>
      <c r="F26" s="42">
        <f t="shared" si="1"/>
        <v>78.651021441836917</v>
      </c>
      <c r="G26" s="48">
        <v>17481</v>
      </c>
      <c r="H26" s="5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</row>
    <row r="27" spans="1:256" ht="15" customHeight="1">
      <c r="A27" s="11"/>
      <c r="B27" s="11"/>
      <c r="C27" s="11"/>
      <c r="D27" s="11"/>
      <c r="E27" s="11"/>
      <c r="F27" s="11"/>
      <c r="G27" s="11"/>
      <c r="H27" s="17"/>
      <c r="I27" s="17"/>
      <c r="J27" s="17"/>
      <c r="K27" s="17"/>
      <c r="L27" s="17"/>
      <c r="M27" s="17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17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</row>
    <row r="28" spans="1:256" ht="15" customHeight="1">
      <c r="A28" s="12" t="s">
        <v>7</v>
      </c>
      <c r="B28" s="27" t="s">
        <v>39</v>
      </c>
      <c r="C28" s="27"/>
      <c r="D28" s="27"/>
      <c r="E28" s="27"/>
      <c r="F28" s="27"/>
      <c r="G28" s="27"/>
      <c r="H28" s="27" t="s">
        <v>12</v>
      </c>
      <c r="I28" s="27"/>
      <c r="J28" s="27"/>
      <c r="K28" s="27"/>
      <c r="L28" s="27"/>
      <c r="M28" s="27"/>
      <c r="N28" s="2"/>
      <c r="O28" s="2"/>
      <c r="P28" s="2"/>
      <c r="Q28" s="2"/>
      <c r="R28" s="11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17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</row>
    <row r="29" spans="1:256" ht="39.950000000000003" customHeight="1">
      <c r="A29" s="12"/>
      <c r="B29" s="24" t="s">
        <v>6</v>
      </c>
      <c r="C29" s="30" t="s">
        <v>10</v>
      </c>
      <c r="D29" s="30" t="s">
        <v>14</v>
      </c>
      <c r="E29" s="32" t="s">
        <v>15</v>
      </c>
      <c r="F29" s="39" t="s">
        <v>17</v>
      </c>
      <c r="G29" s="49" t="s">
        <v>18</v>
      </c>
      <c r="H29" s="24" t="s">
        <v>6</v>
      </c>
      <c r="I29" s="30" t="s">
        <v>10</v>
      </c>
      <c r="J29" s="30" t="s">
        <v>14</v>
      </c>
      <c r="K29" s="32" t="s">
        <v>15</v>
      </c>
      <c r="L29" s="39" t="s">
        <v>17</v>
      </c>
      <c r="M29" s="49" t="s">
        <v>18</v>
      </c>
      <c r="N29" s="2"/>
      <c r="O29" s="2"/>
      <c r="P29" s="2"/>
      <c r="Q29" s="2"/>
      <c r="R29" s="11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17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</row>
    <row r="30" spans="1:256" ht="15" customHeight="1">
      <c r="A30" s="13" t="s">
        <v>13</v>
      </c>
      <c r="B30" s="28">
        <v>4617</v>
      </c>
      <c r="C30" s="28">
        <v>5039</v>
      </c>
      <c r="D30" s="28">
        <v>9656</v>
      </c>
      <c r="E30" s="36"/>
      <c r="F30" s="43"/>
      <c r="G30" s="50">
        <v>2868</v>
      </c>
      <c r="H30" s="28">
        <v>632</v>
      </c>
      <c r="I30" s="28">
        <v>728</v>
      </c>
      <c r="J30" s="28">
        <v>1360</v>
      </c>
      <c r="K30" s="36"/>
      <c r="L30" s="43"/>
      <c r="M30" s="50">
        <v>425</v>
      </c>
      <c r="N30" s="2"/>
      <c r="O30" s="2"/>
      <c r="P30" s="2"/>
      <c r="Q30" s="2"/>
      <c r="R30" s="11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17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</row>
    <row r="31" spans="1:256" ht="15" customHeight="1">
      <c r="A31" s="8" t="s">
        <v>19</v>
      </c>
      <c r="B31" s="11">
        <v>4593</v>
      </c>
      <c r="C31" s="11">
        <v>5021</v>
      </c>
      <c r="D31" s="11">
        <v>9614</v>
      </c>
      <c r="E31" s="34">
        <f t="shared" ref="E31:E50" si="2">D31/D30*100</f>
        <v>99.565037282518645</v>
      </c>
      <c r="F31" s="41">
        <f t="shared" ref="F31:F40" si="3">D31/$D$30*100</f>
        <v>99.565037282518645</v>
      </c>
      <c r="G31" s="46">
        <v>2866</v>
      </c>
      <c r="H31" s="11">
        <v>635</v>
      </c>
      <c r="I31" s="11">
        <v>729</v>
      </c>
      <c r="J31" s="11">
        <v>1364</v>
      </c>
      <c r="K31" s="34">
        <f t="shared" ref="K31:K50" si="4">J31/J30*100</f>
        <v>100.29411764705883</v>
      </c>
      <c r="L31" s="41">
        <f t="shared" ref="L31:L40" si="5">J31/$J$30*100</f>
        <v>100.29411764705883</v>
      </c>
      <c r="M31" s="46">
        <v>426</v>
      </c>
      <c r="N31" s="2"/>
      <c r="O31" s="2"/>
      <c r="P31" s="2"/>
      <c r="Q31" s="2"/>
      <c r="R31" s="11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17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</row>
    <row r="32" spans="1:256" ht="15" customHeight="1">
      <c r="A32" s="8" t="s">
        <v>9</v>
      </c>
      <c r="B32" s="11">
        <v>4572</v>
      </c>
      <c r="C32" s="11">
        <v>4984</v>
      </c>
      <c r="D32" s="11">
        <v>9556</v>
      </c>
      <c r="E32" s="34">
        <f t="shared" si="2"/>
        <v>99.396713126690244</v>
      </c>
      <c r="F32" s="41">
        <f t="shared" si="3"/>
        <v>98.964374482187239</v>
      </c>
      <c r="G32" s="46">
        <v>2882</v>
      </c>
      <c r="H32" s="11">
        <v>624</v>
      </c>
      <c r="I32" s="11">
        <v>710</v>
      </c>
      <c r="J32" s="11">
        <v>1334</v>
      </c>
      <c r="K32" s="34">
        <f t="shared" si="4"/>
        <v>97.800586510263926</v>
      </c>
      <c r="L32" s="41">
        <f t="shared" si="5"/>
        <v>98.088235294117638</v>
      </c>
      <c r="M32" s="46">
        <v>424</v>
      </c>
      <c r="N32" s="2"/>
      <c r="O32" s="2"/>
      <c r="P32" s="2"/>
      <c r="Q32" s="2"/>
      <c r="R32" s="11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17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</row>
    <row r="33" spans="1:256" ht="15" customHeight="1">
      <c r="A33" s="8" t="s">
        <v>20</v>
      </c>
      <c r="B33" s="11">
        <v>4540</v>
      </c>
      <c r="C33" s="11">
        <v>4986</v>
      </c>
      <c r="D33" s="11">
        <v>9526</v>
      </c>
      <c r="E33" s="34">
        <f t="shared" si="2"/>
        <v>99.68606111343658</v>
      </c>
      <c r="F33" s="41">
        <f t="shared" si="3"/>
        <v>98.653686826843412</v>
      </c>
      <c r="G33" s="46">
        <v>2927</v>
      </c>
      <c r="H33" s="11">
        <v>612</v>
      </c>
      <c r="I33" s="11">
        <v>692</v>
      </c>
      <c r="J33" s="11">
        <v>1304</v>
      </c>
      <c r="K33" s="34">
        <f t="shared" si="4"/>
        <v>97.751124437781115</v>
      </c>
      <c r="L33" s="41">
        <f t="shared" si="5"/>
        <v>95.882352941176478</v>
      </c>
      <c r="M33" s="46">
        <v>419</v>
      </c>
      <c r="N33" s="2"/>
      <c r="O33" s="2"/>
      <c r="P33" s="2"/>
      <c r="Q33" s="2"/>
      <c r="R33" s="11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17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</row>
    <row r="34" spans="1:256" ht="15" customHeight="1">
      <c r="A34" s="8" t="s">
        <v>21</v>
      </c>
      <c r="B34" s="11">
        <v>4517</v>
      </c>
      <c r="C34" s="11">
        <v>4960</v>
      </c>
      <c r="D34" s="11">
        <v>9477</v>
      </c>
      <c r="E34" s="34">
        <f t="shared" si="2"/>
        <v>99.48561830778921</v>
      </c>
      <c r="F34" s="41">
        <f t="shared" si="3"/>
        <v>98.146230323115162</v>
      </c>
      <c r="G34" s="46">
        <v>2961</v>
      </c>
      <c r="H34" s="11">
        <v>572</v>
      </c>
      <c r="I34" s="11">
        <v>654</v>
      </c>
      <c r="J34" s="11">
        <v>1226</v>
      </c>
      <c r="K34" s="34">
        <f t="shared" si="4"/>
        <v>94.018404907975466</v>
      </c>
      <c r="L34" s="41">
        <f t="shared" si="5"/>
        <v>90.14705882352942</v>
      </c>
      <c r="M34" s="46">
        <v>406</v>
      </c>
      <c r="N34" s="2"/>
      <c r="O34" s="2"/>
      <c r="P34" s="2"/>
      <c r="Q34" s="2"/>
      <c r="R34" s="11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17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</row>
    <row r="35" spans="1:256" ht="15" customHeight="1">
      <c r="A35" s="8" t="s">
        <v>22</v>
      </c>
      <c r="B35" s="25">
        <v>4441</v>
      </c>
      <c r="C35" s="11">
        <v>4881</v>
      </c>
      <c r="D35" s="31">
        <v>9322</v>
      </c>
      <c r="E35" s="34">
        <f t="shared" si="2"/>
        <v>98.364461327424294</v>
      </c>
      <c r="F35" s="41">
        <f t="shared" si="3"/>
        <v>96.54101077050538</v>
      </c>
      <c r="G35" s="46">
        <v>2947</v>
      </c>
      <c r="H35" s="11">
        <v>561</v>
      </c>
      <c r="I35" s="11">
        <v>629</v>
      </c>
      <c r="J35" s="31">
        <v>1190</v>
      </c>
      <c r="K35" s="34">
        <f t="shared" si="4"/>
        <v>97.063621533442088</v>
      </c>
      <c r="L35" s="41">
        <f t="shared" si="5"/>
        <v>87.5</v>
      </c>
      <c r="M35" s="46">
        <v>403</v>
      </c>
      <c r="N35" s="2"/>
      <c r="O35" s="2"/>
      <c r="P35" s="2"/>
      <c r="Q35" s="2"/>
      <c r="R35" s="11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17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</row>
    <row r="36" spans="1:256" ht="15" customHeight="1">
      <c r="A36" s="8" t="s">
        <v>24</v>
      </c>
      <c r="B36" s="25">
        <v>4393</v>
      </c>
      <c r="C36" s="11">
        <v>4852</v>
      </c>
      <c r="D36" s="31">
        <v>9245</v>
      </c>
      <c r="E36" s="34">
        <f t="shared" si="2"/>
        <v>99.173996996352713</v>
      </c>
      <c r="F36" s="41">
        <f t="shared" si="3"/>
        <v>95.743579121789551</v>
      </c>
      <c r="G36" s="46">
        <v>2963</v>
      </c>
      <c r="H36" s="11">
        <v>539</v>
      </c>
      <c r="I36" s="11">
        <v>617</v>
      </c>
      <c r="J36" s="31">
        <v>1156</v>
      </c>
      <c r="K36" s="34">
        <f t="shared" si="4"/>
        <v>97.142857142857139</v>
      </c>
      <c r="L36" s="41">
        <f t="shared" si="5"/>
        <v>85</v>
      </c>
      <c r="M36" s="46">
        <v>397</v>
      </c>
      <c r="N36" s="2"/>
      <c r="O36" s="2"/>
      <c r="P36" s="2"/>
      <c r="Q36" s="2"/>
      <c r="R36" s="11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17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</row>
    <row r="37" spans="1:256" ht="15" customHeight="1">
      <c r="A37" s="8" t="s">
        <v>25</v>
      </c>
      <c r="B37" s="25">
        <v>4356</v>
      </c>
      <c r="C37" s="11">
        <v>4776</v>
      </c>
      <c r="D37" s="11">
        <v>9132</v>
      </c>
      <c r="E37" s="34">
        <f t="shared" si="2"/>
        <v>98.777717685235274</v>
      </c>
      <c r="F37" s="41">
        <f t="shared" si="3"/>
        <v>94.573322286661138</v>
      </c>
      <c r="G37" s="46">
        <v>2969</v>
      </c>
      <c r="H37" s="25">
        <v>515</v>
      </c>
      <c r="I37" s="11">
        <v>590</v>
      </c>
      <c r="J37" s="11">
        <v>1105</v>
      </c>
      <c r="K37" s="34">
        <f t="shared" si="4"/>
        <v>95.588235294117652</v>
      </c>
      <c r="L37" s="41">
        <f t="shared" si="5"/>
        <v>81.25</v>
      </c>
      <c r="M37" s="46">
        <v>387</v>
      </c>
      <c r="N37" s="2"/>
      <c r="O37" s="2"/>
      <c r="P37" s="2"/>
      <c r="Q37" s="2"/>
      <c r="R37" s="11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17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</row>
    <row r="38" spans="1:256" ht="15" customHeight="1">
      <c r="A38" s="9" t="s">
        <v>27</v>
      </c>
      <c r="B38" s="25">
        <v>4321</v>
      </c>
      <c r="C38" s="11">
        <v>4713</v>
      </c>
      <c r="D38" s="11">
        <v>9034</v>
      </c>
      <c r="E38" s="34">
        <f t="shared" si="2"/>
        <v>98.926850635129213</v>
      </c>
      <c r="F38" s="41">
        <f t="shared" si="3"/>
        <v>93.558409279204639</v>
      </c>
      <c r="G38" s="47">
        <v>2957</v>
      </c>
      <c r="H38" s="11">
        <v>504</v>
      </c>
      <c r="I38" s="11">
        <v>569</v>
      </c>
      <c r="J38" s="11">
        <v>1073</v>
      </c>
      <c r="K38" s="34">
        <f t="shared" si="4"/>
        <v>97.104072398190041</v>
      </c>
      <c r="L38" s="41">
        <f t="shared" si="5"/>
        <v>78.897058823529406</v>
      </c>
      <c r="M38" s="47">
        <v>382</v>
      </c>
      <c r="N38" s="2"/>
      <c r="O38" s="2"/>
      <c r="P38" s="2"/>
      <c r="Q38" s="2"/>
      <c r="R38" s="11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17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</row>
    <row r="39" spans="1:256" ht="15" customHeight="1">
      <c r="A39" s="8" t="s">
        <v>29</v>
      </c>
      <c r="B39" s="11">
        <v>4284</v>
      </c>
      <c r="C39" s="11">
        <v>4747</v>
      </c>
      <c r="D39" s="11">
        <v>9031</v>
      </c>
      <c r="E39" s="34">
        <f t="shared" si="2"/>
        <v>99.966792118662823</v>
      </c>
      <c r="F39" s="41">
        <f t="shared" si="3"/>
        <v>93.527340513670254</v>
      </c>
      <c r="G39" s="47">
        <v>3025</v>
      </c>
      <c r="H39" s="25">
        <v>501</v>
      </c>
      <c r="I39" s="11">
        <v>561</v>
      </c>
      <c r="J39" s="11">
        <v>1062</v>
      </c>
      <c r="K39" s="34">
        <f t="shared" si="4"/>
        <v>98.974836905871385</v>
      </c>
      <c r="L39" s="41">
        <f t="shared" si="5"/>
        <v>78.088235294117652</v>
      </c>
      <c r="M39" s="47">
        <v>377</v>
      </c>
      <c r="N39" s="2"/>
      <c r="O39" s="2"/>
      <c r="P39" s="2"/>
      <c r="Q39" s="2"/>
      <c r="R39" s="11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17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</row>
    <row r="40" spans="1:256" ht="15" customHeight="1">
      <c r="A40" s="8" t="s">
        <v>31</v>
      </c>
      <c r="B40" s="11">
        <v>4235</v>
      </c>
      <c r="C40" s="11">
        <v>4691</v>
      </c>
      <c r="D40" s="11">
        <v>8926</v>
      </c>
      <c r="E40" s="34">
        <f t="shared" si="2"/>
        <v>98.837338057800906</v>
      </c>
      <c r="F40" s="41">
        <f t="shared" si="3"/>
        <v>92.439933719966859</v>
      </c>
      <c r="G40" s="47">
        <v>3027</v>
      </c>
      <c r="H40" s="25">
        <v>506</v>
      </c>
      <c r="I40" s="11">
        <v>559</v>
      </c>
      <c r="J40" s="11">
        <v>1065</v>
      </c>
      <c r="K40" s="34">
        <f t="shared" si="4"/>
        <v>100.2824858757062</v>
      </c>
      <c r="L40" s="41">
        <f t="shared" si="5"/>
        <v>78.308823529411768</v>
      </c>
      <c r="M40" s="47">
        <v>369</v>
      </c>
      <c r="N40" s="2"/>
      <c r="O40" s="2"/>
      <c r="P40" s="2"/>
      <c r="Q40" s="2"/>
      <c r="R40" s="11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17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</row>
    <row r="41" spans="1:256" ht="15" customHeight="1">
      <c r="A41" s="8" t="s">
        <v>33</v>
      </c>
      <c r="B41" s="11">
        <v>4177</v>
      </c>
      <c r="C41" s="11">
        <v>4611</v>
      </c>
      <c r="D41" s="11">
        <v>8788</v>
      </c>
      <c r="E41" s="34">
        <f t="shared" si="2"/>
        <v>98.453954738964825</v>
      </c>
      <c r="F41" s="41">
        <v>91.010770505385196</v>
      </c>
      <c r="G41" s="11">
        <v>3004</v>
      </c>
      <c r="H41" s="25">
        <v>494</v>
      </c>
      <c r="I41" s="11">
        <v>551</v>
      </c>
      <c r="J41" s="11">
        <v>1045</v>
      </c>
      <c r="K41" s="34">
        <f t="shared" si="4"/>
        <v>98.122065727699521</v>
      </c>
      <c r="L41" s="41">
        <v>76.838235294117695</v>
      </c>
      <c r="M41" s="47">
        <v>360</v>
      </c>
      <c r="N41" s="2"/>
      <c r="O41" s="2"/>
      <c r="P41" s="2"/>
      <c r="Q41" s="2"/>
      <c r="R41" s="11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17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</row>
    <row r="42" spans="1:256" ht="15" customHeight="1">
      <c r="A42" s="8" t="s">
        <v>34</v>
      </c>
      <c r="B42" s="11">
        <v>4130</v>
      </c>
      <c r="C42" s="11">
        <v>4532</v>
      </c>
      <c r="D42" s="11">
        <v>8662</v>
      </c>
      <c r="E42" s="34">
        <f t="shared" si="2"/>
        <v>98.566226672735553</v>
      </c>
      <c r="F42" s="41">
        <f t="shared" ref="F42:F50" si="6">D42/$D$30*100</f>
        <v>89.705882352941174</v>
      </c>
      <c r="G42" s="11">
        <v>2997</v>
      </c>
      <c r="H42" s="25">
        <v>477</v>
      </c>
      <c r="I42" s="11">
        <v>546</v>
      </c>
      <c r="J42" s="11">
        <v>1023</v>
      </c>
      <c r="K42" s="34">
        <f t="shared" si="4"/>
        <v>97.894736842105274</v>
      </c>
      <c r="L42" s="41">
        <f t="shared" ref="L42:L50" si="7">J42/$J$30*100</f>
        <v>75.220588235294116</v>
      </c>
      <c r="M42" s="47">
        <v>353</v>
      </c>
      <c r="N42" s="2"/>
      <c r="O42" s="2"/>
      <c r="P42" s="2"/>
      <c r="Q42" s="2"/>
      <c r="R42" s="11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17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</row>
    <row r="43" spans="1:256" ht="15" customHeight="1">
      <c r="A43" s="9" t="s">
        <v>35</v>
      </c>
      <c r="B43" s="25">
        <v>4071</v>
      </c>
      <c r="C43" s="11">
        <v>4502</v>
      </c>
      <c r="D43" s="11">
        <v>8573</v>
      </c>
      <c r="E43" s="34">
        <f t="shared" si="2"/>
        <v>98.972523666589709</v>
      </c>
      <c r="F43" s="41">
        <f t="shared" si="6"/>
        <v>88.784175642087831</v>
      </c>
      <c r="G43" s="11">
        <v>3021</v>
      </c>
      <c r="H43" s="25">
        <v>465</v>
      </c>
      <c r="I43" s="11">
        <v>526</v>
      </c>
      <c r="J43" s="11">
        <v>991</v>
      </c>
      <c r="K43" s="34">
        <f t="shared" si="4"/>
        <v>96.871945259042036</v>
      </c>
      <c r="L43" s="41">
        <f t="shared" si="7"/>
        <v>72.867647058823522</v>
      </c>
      <c r="M43" s="47">
        <v>345</v>
      </c>
      <c r="N43" s="2"/>
      <c r="O43" s="2"/>
      <c r="P43" s="2"/>
      <c r="Q43" s="2"/>
      <c r="R43" s="11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17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</row>
    <row r="44" spans="1:256" ht="15" customHeight="1">
      <c r="A44" s="9" t="s">
        <v>16</v>
      </c>
      <c r="B44" s="25">
        <v>4012</v>
      </c>
      <c r="C44" s="11">
        <v>4459</v>
      </c>
      <c r="D44" s="11">
        <v>8471</v>
      </c>
      <c r="E44" s="34">
        <f t="shared" si="2"/>
        <v>98.810218126676773</v>
      </c>
      <c r="F44" s="41">
        <f t="shared" si="6"/>
        <v>87.727837613918808</v>
      </c>
      <c r="G44" s="11">
        <v>3022</v>
      </c>
      <c r="H44" s="25">
        <v>452</v>
      </c>
      <c r="I44" s="11">
        <v>508</v>
      </c>
      <c r="J44" s="11">
        <v>960</v>
      </c>
      <c r="K44" s="34">
        <f t="shared" si="4"/>
        <v>96.871846619576189</v>
      </c>
      <c r="L44" s="41">
        <f t="shared" si="7"/>
        <v>70.588235294117652</v>
      </c>
      <c r="M44" s="47">
        <v>343</v>
      </c>
      <c r="N44" s="2"/>
      <c r="O44" s="2"/>
      <c r="P44" s="2"/>
      <c r="Q44" s="2"/>
      <c r="R44" s="11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17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</row>
    <row r="45" spans="1:256" ht="15" customHeight="1">
      <c r="A45" s="9" t="s">
        <v>3</v>
      </c>
      <c r="B45" s="25">
        <v>3942</v>
      </c>
      <c r="C45" s="11">
        <v>4402</v>
      </c>
      <c r="D45" s="11">
        <v>8344</v>
      </c>
      <c r="E45" s="34">
        <f t="shared" si="2"/>
        <v>98.500767323810649</v>
      </c>
      <c r="F45" s="41">
        <f t="shared" si="6"/>
        <v>86.412593206296606</v>
      </c>
      <c r="G45" s="11">
        <v>3027</v>
      </c>
      <c r="H45" s="25">
        <v>439</v>
      </c>
      <c r="I45" s="11">
        <v>505</v>
      </c>
      <c r="J45" s="11">
        <v>944</v>
      </c>
      <c r="K45" s="34">
        <f t="shared" si="4"/>
        <v>98.333333333333329</v>
      </c>
      <c r="L45" s="41">
        <f t="shared" si="7"/>
        <v>69.411764705882348</v>
      </c>
      <c r="M45" s="47">
        <v>338</v>
      </c>
      <c r="N45" s="2"/>
      <c r="O45" s="2"/>
      <c r="P45" s="2"/>
      <c r="Q45" s="2"/>
      <c r="R45" s="11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17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</row>
    <row r="46" spans="1:256" ht="15" customHeight="1">
      <c r="A46" s="9" t="s">
        <v>37</v>
      </c>
      <c r="B46" s="25">
        <v>3917</v>
      </c>
      <c r="C46" s="11">
        <v>4341</v>
      </c>
      <c r="D46" s="11">
        <v>8258</v>
      </c>
      <c r="E46" s="34">
        <f t="shared" si="2"/>
        <v>98.969319271332694</v>
      </c>
      <c r="F46" s="41">
        <f t="shared" si="6"/>
        <v>85.521955260977634</v>
      </c>
      <c r="G46" s="11">
        <v>3036</v>
      </c>
      <c r="H46" s="25">
        <v>436</v>
      </c>
      <c r="I46" s="11">
        <v>487</v>
      </c>
      <c r="J46" s="11">
        <v>923</v>
      </c>
      <c r="K46" s="34">
        <f t="shared" si="4"/>
        <v>97.775423728813564</v>
      </c>
      <c r="L46" s="41">
        <f t="shared" si="7"/>
        <v>67.867647058823536</v>
      </c>
      <c r="M46" s="47">
        <v>338</v>
      </c>
      <c r="N46" s="2"/>
      <c r="O46" s="2"/>
      <c r="P46" s="2"/>
      <c r="Q46" s="2"/>
      <c r="R46" s="11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17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</row>
    <row r="47" spans="1:256" ht="15" customHeight="1">
      <c r="A47" s="9" t="s">
        <v>38</v>
      </c>
      <c r="B47" s="25">
        <v>3831</v>
      </c>
      <c r="C47" s="11">
        <v>4250</v>
      </c>
      <c r="D47" s="11">
        <v>8081</v>
      </c>
      <c r="E47" s="34">
        <f t="shared" si="2"/>
        <v>97.856623879874064</v>
      </c>
      <c r="F47" s="41">
        <f t="shared" si="6"/>
        <v>83.688898094449044</v>
      </c>
      <c r="G47" s="46">
        <v>3022</v>
      </c>
      <c r="H47" s="11">
        <v>434</v>
      </c>
      <c r="I47" s="11">
        <v>472</v>
      </c>
      <c r="J47" s="11">
        <v>906</v>
      </c>
      <c r="K47" s="34">
        <f t="shared" si="4"/>
        <v>98.158179848320685</v>
      </c>
      <c r="L47" s="41">
        <f t="shared" si="7"/>
        <v>66.617647058823522</v>
      </c>
      <c r="M47" s="46">
        <v>340</v>
      </c>
      <c r="N47" s="2"/>
      <c r="O47" s="2"/>
      <c r="P47" s="2"/>
      <c r="Q47" s="2"/>
      <c r="R47" s="11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17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</row>
    <row r="48" spans="1:256" ht="15" customHeight="1">
      <c r="A48" s="9" t="s">
        <v>50</v>
      </c>
      <c r="B48" s="25">
        <v>3750</v>
      </c>
      <c r="C48" s="11">
        <v>4164</v>
      </c>
      <c r="D48" s="11">
        <v>7914</v>
      </c>
      <c r="E48" s="34">
        <f t="shared" si="2"/>
        <v>97.93342408117806</v>
      </c>
      <c r="F48" s="41">
        <f t="shared" si="6"/>
        <v>81.959403479701749</v>
      </c>
      <c r="G48" s="46">
        <v>2973</v>
      </c>
      <c r="H48" s="11">
        <v>425</v>
      </c>
      <c r="I48" s="11">
        <v>457</v>
      </c>
      <c r="J48" s="11">
        <v>882</v>
      </c>
      <c r="K48" s="34">
        <f t="shared" si="4"/>
        <v>97.350993377483448</v>
      </c>
      <c r="L48" s="41">
        <f t="shared" si="7"/>
        <v>64.852941176470594</v>
      </c>
      <c r="M48" s="46">
        <v>333</v>
      </c>
      <c r="N48" s="2"/>
      <c r="O48" s="2"/>
      <c r="P48" s="2"/>
      <c r="Q48" s="2"/>
      <c r="R48" s="11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17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</row>
    <row r="49" spans="1:256" ht="15" customHeight="1">
      <c r="A49" s="9" t="s">
        <v>26</v>
      </c>
      <c r="B49" s="25">
        <v>3684</v>
      </c>
      <c r="C49" s="11">
        <v>4053</v>
      </c>
      <c r="D49" s="11">
        <v>7737</v>
      </c>
      <c r="E49" s="34">
        <f t="shared" si="2"/>
        <v>97.76345716451857</v>
      </c>
      <c r="F49" s="41">
        <f t="shared" si="6"/>
        <v>80.126346313173158</v>
      </c>
      <c r="G49" s="46">
        <v>2960</v>
      </c>
      <c r="H49" s="11">
        <v>395</v>
      </c>
      <c r="I49" s="11">
        <v>431</v>
      </c>
      <c r="J49" s="11">
        <v>826</v>
      </c>
      <c r="K49" s="34">
        <f t="shared" si="4"/>
        <v>93.650793650793645</v>
      </c>
      <c r="L49" s="41">
        <f t="shared" si="7"/>
        <v>60.735294117647051</v>
      </c>
      <c r="M49" s="46">
        <v>315</v>
      </c>
      <c r="N49" s="2"/>
      <c r="O49" s="2"/>
      <c r="P49" s="2"/>
      <c r="Q49" s="2"/>
      <c r="R49" s="11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17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</row>
    <row r="50" spans="1:256" ht="15" customHeight="1">
      <c r="A50" s="14" t="s">
        <v>46</v>
      </c>
      <c r="B50" s="29">
        <v>3617</v>
      </c>
      <c r="C50" s="26">
        <v>3938</v>
      </c>
      <c r="D50" s="26">
        <f>SUM(B50:C50)</f>
        <v>7555</v>
      </c>
      <c r="E50" s="35">
        <f t="shared" si="2"/>
        <v>97.647667054413859</v>
      </c>
      <c r="F50" s="42">
        <f t="shared" si="6"/>
        <v>78.241507870753935</v>
      </c>
      <c r="G50" s="48">
        <v>2926</v>
      </c>
      <c r="H50" s="26">
        <v>390</v>
      </c>
      <c r="I50" s="26">
        <v>421</v>
      </c>
      <c r="J50" s="26">
        <f>SUM(H50:I50)</f>
        <v>811</v>
      </c>
      <c r="K50" s="35">
        <f t="shared" si="4"/>
        <v>98.184019370460049</v>
      </c>
      <c r="L50" s="42">
        <f t="shared" si="7"/>
        <v>59.632352941176471</v>
      </c>
      <c r="M50" s="48">
        <v>320</v>
      </c>
      <c r="N50" s="2"/>
      <c r="O50" s="2"/>
      <c r="P50" s="2"/>
      <c r="Q50" s="2"/>
      <c r="R50" s="52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2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</row>
    <row r="51" spans="1:256" ht="15" customHeight="1">
      <c r="A51" s="11"/>
      <c r="B51" s="11"/>
      <c r="C51" s="11"/>
      <c r="D51" s="11"/>
      <c r="E51" s="37"/>
      <c r="F51" s="37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17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</row>
    <row r="52" spans="1:256" ht="15" customHeight="1">
      <c r="A52" s="12" t="s">
        <v>7</v>
      </c>
      <c r="B52" s="27" t="s">
        <v>40</v>
      </c>
      <c r="C52" s="27"/>
      <c r="D52" s="27"/>
      <c r="E52" s="27"/>
      <c r="F52" s="27"/>
      <c r="G52" s="27"/>
      <c r="H52" s="53" t="s">
        <v>32</v>
      </c>
      <c r="I52" s="53"/>
      <c r="J52" s="53"/>
      <c r="K52" s="53"/>
      <c r="L52" s="53"/>
      <c r="M52" s="53"/>
      <c r="N52" s="11"/>
      <c r="O52" s="11"/>
      <c r="P52" s="11"/>
      <c r="Q52" s="11"/>
      <c r="R52" s="11"/>
      <c r="S52" s="11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17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</row>
    <row r="53" spans="1:256" ht="39.950000000000003" customHeight="1">
      <c r="A53" s="12"/>
      <c r="B53" s="24" t="s">
        <v>6</v>
      </c>
      <c r="C53" s="30" t="s">
        <v>10</v>
      </c>
      <c r="D53" s="30" t="s">
        <v>14</v>
      </c>
      <c r="E53" s="32" t="s">
        <v>15</v>
      </c>
      <c r="F53" s="39" t="s">
        <v>17</v>
      </c>
      <c r="G53" s="49" t="s">
        <v>18</v>
      </c>
      <c r="H53" s="24" t="s">
        <v>6</v>
      </c>
      <c r="I53" s="30" t="s">
        <v>10</v>
      </c>
      <c r="J53" s="30" t="s">
        <v>14</v>
      </c>
      <c r="K53" s="32" t="s">
        <v>15</v>
      </c>
      <c r="L53" s="39" t="s">
        <v>17</v>
      </c>
      <c r="M53" s="49" t="s">
        <v>18</v>
      </c>
      <c r="N53" s="11"/>
      <c r="O53" s="11"/>
      <c r="P53" s="11"/>
      <c r="Q53" s="11"/>
      <c r="R53" s="11"/>
      <c r="S53" s="11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17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</row>
    <row r="54" spans="1:256" ht="15" customHeight="1">
      <c r="A54" s="13" t="s">
        <v>13</v>
      </c>
      <c r="B54" s="28">
        <v>400</v>
      </c>
      <c r="C54" s="28">
        <v>446</v>
      </c>
      <c r="D54" s="28">
        <v>846</v>
      </c>
      <c r="E54" s="36"/>
      <c r="F54" s="43"/>
      <c r="G54" s="50">
        <v>225</v>
      </c>
      <c r="H54" s="28">
        <v>436</v>
      </c>
      <c r="I54" s="28">
        <v>477</v>
      </c>
      <c r="J54" s="28">
        <v>913</v>
      </c>
      <c r="K54" s="36"/>
      <c r="L54" s="43"/>
      <c r="M54" s="50">
        <v>297</v>
      </c>
      <c r="N54" s="11"/>
      <c r="O54" s="11"/>
      <c r="P54" s="11"/>
      <c r="Q54" s="11"/>
      <c r="R54" s="11"/>
      <c r="S54" s="11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17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</row>
    <row r="55" spans="1:256" ht="15" customHeight="1">
      <c r="A55" s="8" t="s">
        <v>19</v>
      </c>
      <c r="B55" s="11">
        <v>388</v>
      </c>
      <c r="C55" s="11">
        <v>444</v>
      </c>
      <c r="D55" s="11">
        <v>832</v>
      </c>
      <c r="E55" s="34">
        <f t="shared" ref="E55:E74" si="8">D55/D54*100</f>
        <v>98.3451536643026</v>
      </c>
      <c r="F55" s="41">
        <f t="shared" ref="F55:F64" si="9">D55/$D$54*100</f>
        <v>98.3451536643026</v>
      </c>
      <c r="G55" s="46">
        <v>221</v>
      </c>
      <c r="H55" s="11">
        <v>418</v>
      </c>
      <c r="I55" s="11">
        <v>466</v>
      </c>
      <c r="J55" s="11">
        <v>884</v>
      </c>
      <c r="K55" s="34">
        <f t="shared" ref="K55:K74" si="10">J55/J54*100</f>
        <v>96.82365826944141</v>
      </c>
      <c r="L55" s="41">
        <f t="shared" ref="L55:L64" si="11">J55/$J$54*100</f>
        <v>96.82365826944141</v>
      </c>
      <c r="M55" s="46">
        <v>287</v>
      </c>
      <c r="N55" s="11"/>
      <c r="O55" s="11"/>
      <c r="P55" s="11"/>
      <c r="Q55" s="11"/>
      <c r="R55" s="11"/>
      <c r="S55" s="11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17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</row>
    <row r="56" spans="1:256" ht="15" customHeight="1">
      <c r="A56" s="8" t="s">
        <v>9</v>
      </c>
      <c r="B56" s="11">
        <v>380</v>
      </c>
      <c r="C56" s="11">
        <v>442</v>
      </c>
      <c r="D56" s="11">
        <v>822</v>
      </c>
      <c r="E56" s="34">
        <f t="shared" si="8"/>
        <v>98.798076923076934</v>
      </c>
      <c r="F56" s="41">
        <f t="shared" si="9"/>
        <v>97.163120567375884</v>
      </c>
      <c r="G56" s="46">
        <v>219</v>
      </c>
      <c r="H56" s="11">
        <v>399</v>
      </c>
      <c r="I56" s="11">
        <v>442</v>
      </c>
      <c r="J56" s="11">
        <v>841</v>
      </c>
      <c r="K56" s="34">
        <f t="shared" si="10"/>
        <v>95.135746606334834</v>
      </c>
      <c r="L56" s="41">
        <f t="shared" si="11"/>
        <v>92.113910186199348</v>
      </c>
      <c r="M56" s="46">
        <v>275</v>
      </c>
      <c r="N56" s="11"/>
      <c r="O56" s="11"/>
      <c r="P56" s="11"/>
      <c r="Q56" s="11"/>
      <c r="R56" s="11"/>
      <c r="S56" s="11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17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</row>
    <row r="57" spans="1:256" ht="15" customHeight="1">
      <c r="A57" s="8" t="s">
        <v>20</v>
      </c>
      <c r="B57" s="11">
        <v>372</v>
      </c>
      <c r="C57" s="11">
        <v>433</v>
      </c>
      <c r="D57" s="11">
        <v>805</v>
      </c>
      <c r="E57" s="34">
        <f t="shared" si="8"/>
        <v>97.931873479318739</v>
      </c>
      <c r="F57" s="41">
        <f t="shared" si="9"/>
        <v>95.153664302600475</v>
      </c>
      <c r="G57" s="46">
        <v>217</v>
      </c>
      <c r="H57" s="11">
        <v>385</v>
      </c>
      <c r="I57" s="11">
        <v>427</v>
      </c>
      <c r="J57" s="11">
        <v>812</v>
      </c>
      <c r="K57" s="34">
        <f t="shared" si="10"/>
        <v>96.551724137931032</v>
      </c>
      <c r="L57" s="41">
        <f t="shared" si="11"/>
        <v>88.937568455640744</v>
      </c>
      <c r="M57" s="46">
        <v>264</v>
      </c>
      <c r="N57" s="11"/>
      <c r="O57" s="11"/>
      <c r="P57" s="11"/>
      <c r="Q57" s="11"/>
      <c r="R57" s="11"/>
      <c r="S57" s="11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17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</row>
    <row r="58" spans="1:256" ht="15" customHeight="1">
      <c r="A58" s="8" t="s">
        <v>21</v>
      </c>
      <c r="B58" s="11">
        <v>360</v>
      </c>
      <c r="C58" s="11">
        <v>415</v>
      </c>
      <c r="D58" s="11">
        <v>775</v>
      </c>
      <c r="E58" s="34">
        <f t="shared" si="8"/>
        <v>96.273291925465841</v>
      </c>
      <c r="F58" s="41">
        <f t="shared" si="9"/>
        <v>91.607565011820341</v>
      </c>
      <c r="G58" s="46">
        <v>214</v>
      </c>
      <c r="H58" s="11">
        <v>381</v>
      </c>
      <c r="I58" s="11">
        <v>418</v>
      </c>
      <c r="J58" s="11">
        <v>799</v>
      </c>
      <c r="K58" s="34">
        <f t="shared" si="10"/>
        <v>98.399014778325125</v>
      </c>
      <c r="L58" s="41">
        <f t="shared" si="11"/>
        <v>87.513691128148963</v>
      </c>
      <c r="M58" s="46">
        <v>263</v>
      </c>
      <c r="N58" s="11"/>
      <c r="O58" s="11"/>
      <c r="P58" s="11"/>
      <c r="Q58" s="11"/>
      <c r="R58" s="11"/>
      <c r="S58" s="11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17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</row>
    <row r="59" spans="1:256" ht="15" customHeight="1">
      <c r="A59" s="8" t="s">
        <v>22</v>
      </c>
      <c r="B59" s="11">
        <v>364</v>
      </c>
      <c r="C59" s="11">
        <v>412</v>
      </c>
      <c r="D59" s="11">
        <v>776</v>
      </c>
      <c r="E59" s="34">
        <f t="shared" si="8"/>
        <v>100.12903225806451</v>
      </c>
      <c r="F59" s="41">
        <f t="shared" si="9"/>
        <v>91.725768321513002</v>
      </c>
      <c r="G59" s="46">
        <v>213</v>
      </c>
      <c r="H59" s="11">
        <v>369</v>
      </c>
      <c r="I59" s="11">
        <v>407</v>
      </c>
      <c r="J59" s="11">
        <v>776</v>
      </c>
      <c r="K59" s="34">
        <f t="shared" si="10"/>
        <v>97.121401752190238</v>
      </c>
      <c r="L59" s="41">
        <f t="shared" si="11"/>
        <v>84.994523548740418</v>
      </c>
      <c r="M59" s="46">
        <v>263</v>
      </c>
      <c r="N59" s="11"/>
      <c r="O59" s="11"/>
      <c r="P59" s="11"/>
      <c r="Q59" s="11"/>
      <c r="R59" s="11"/>
      <c r="S59" s="11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17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</row>
    <row r="60" spans="1:256" ht="15" customHeight="1">
      <c r="A60" s="8" t="s">
        <v>24</v>
      </c>
      <c r="B60" s="11">
        <v>363</v>
      </c>
      <c r="C60" s="11">
        <v>417</v>
      </c>
      <c r="D60" s="11">
        <v>780</v>
      </c>
      <c r="E60" s="34">
        <f t="shared" si="8"/>
        <v>100.51546391752578</v>
      </c>
      <c r="F60" s="41">
        <f t="shared" si="9"/>
        <v>92.198581560283685</v>
      </c>
      <c r="G60" s="46">
        <v>215</v>
      </c>
      <c r="H60" s="11">
        <v>362</v>
      </c>
      <c r="I60" s="11">
        <v>394</v>
      </c>
      <c r="J60" s="11">
        <v>756</v>
      </c>
      <c r="K60" s="34">
        <f t="shared" si="10"/>
        <v>97.422680412371136</v>
      </c>
      <c r="L60" s="41">
        <f t="shared" si="11"/>
        <v>82.803943044906902</v>
      </c>
      <c r="M60" s="46">
        <v>266</v>
      </c>
      <c r="N60" s="11"/>
      <c r="O60" s="11"/>
      <c r="P60" s="11"/>
      <c r="Q60" s="11"/>
      <c r="R60" s="11"/>
      <c r="S60" s="11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17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</row>
    <row r="61" spans="1:256" ht="15" customHeight="1">
      <c r="A61" s="8" t="s">
        <v>25</v>
      </c>
      <c r="B61" s="25">
        <v>358</v>
      </c>
      <c r="C61" s="11">
        <v>411</v>
      </c>
      <c r="D61" s="11">
        <v>769</v>
      </c>
      <c r="E61" s="34">
        <f t="shared" si="8"/>
        <v>98.589743589743591</v>
      </c>
      <c r="F61" s="41">
        <f t="shared" si="9"/>
        <v>90.898345153664309</v>
      </c>
      <c r="G61" s="46">
        <v>212</v>
      </c>
      <c r="H61" s="25">
        <v>344</v>
      </c>
      <c r="I61" s="11">
        <v>380</v>
      </c>
      <c r="J61" s="11">
        <v>724</v>
      </c>
      <c r="K61" s="34">
        <f t="shared" si="10"/>
        <v>95.767195767195773</v>
      </c>
      <c r="L61" s="41">
        <f t="shared" si="11"/>
        <v>79.299014238773282</v>
      </c>
      <c r="M61" s="46">
        <v>254</v>
      </c>
      <c r="N61" s="11"/>
      <c r="O61" s="11"/>
      <c r="P61" s="11"/>
      <c r="Q61" s="11"/>
      <c r="R61" s="11"/>
      <c r="S61" s="11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17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</row>
    <row r="62" spans="1:256" ht="15" customHeight="1">
      <c r="A62" s="9" t="s">
        <v>27</v>
      </c>
      <c r="B62" s="25">
        <v>345</v>
      </c>
      <c r="C62" s="11">
        <v>397</v>
      </c>
      <c r="D62" s="11">
        <v>742</v>
      </c>
      <c r="E62" s="34">
        <f t="shared" si="8"/>
        <v>96.488946684005199</v>
      </c>
      <c r="F62" s="41">
        <f t="shared" si="9"/>
        <v>87.706855791962184</v>
      </c>
      <c r="G62" s="47">
        <v>208</v>
      </c>
      <c r="H62" s="11">
        <v>338</v>
      </c>
      <c r="I62" s="11">
        <v>367</v>
      </c>
      <c r="J62" s="11">
        <v>705</v>
      </c>
      <c r="K62" s="34">
        <f t="shared" si="10"/>
        <v>97.375690607734811</v>
      </c>
      <c r="L62" s="41">
        <f t="shared" si="11"/>
        <v>77.217962760131428</v>
      </c>
      <c r="M62" s="47">
        <v>253</v>
      </c>
      <c r="N62" s="11"/>
      <c r="O62" s="11"/>
      <c r="P62" s="11"/>
      <c r="Q62" s="11"/>
      <c r="R62" s="11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17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</row>
    <row r="63" spans="1:256" ht="15" customHeight="1">
      <c r="A63" s="8" t="s">
        <v>29</v>
      </c>
      <c r="B63" s="11">
        <v>334</v>
      </c>
      <c r="C63" s="11">
        <v>389</v>
      </c>
      <c r="D63" s="11">
        <v>723</v>
      </c>
      <c r="E63" s="34">
        <f t="shared" si="8"/>
        <v>97.439353099730468</v>
      </c>
      <c r="F63" s="41">
        <f t="shared" si="9"/>
        <v>85.460992907801412</v>
      </c>
      <c r="G63" s="47">
        <v>204</v>
      </c>
      <c r="H63" s="25">
        <v>318</v>
      </c>
      <c r="I63" s="11">
        <v>350</v>
      </c>
      <c r="J63" s="11">
        <v>668</v>
      </c>
      <c r="K63" s="34">
        <f t="shared" si="10"/>
        <v>94.751773049645394</v>
      </c>
      <c r="L63" s="41">
        <f t="shared" si="11"/>
        <v>73.16538882803944</v>
      </c>
      <c r="M63" s="47">
        <v>245</v>
      </c>
      <c r="N63" s="5"/>
      <c r="O63" s="5"/>
      <c r="P63" s="5"/>
      <c r="Q63" s="5"/>
      <c r="R63" s="11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17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</row>
    <row r="64" spans="1:256" ht="15" customHeight="1">
      <c r="A64" s="8" t="s">
        <v>31</v>
      </c>
      <c r="B64" s="11">
        <v>336</v>
      </c>
      <c r="C64" s="11">
        <v>379</v>
      </c>
      <c r="D64" s="11">
        <v>715</v>
      </c>
      <c r="E64" s="34">
        <f t="shared" si="8"/>
        <v>98.893499308437072</v>
      </c>
      <c r="F64" s="41">
        <f t="shared" si="9"/>
        <v>84.515366430260059</v>
      </c>
      <c r="G64" s="11">
        <v>207</v>
      </c>
      <c r="H64" s="25">
        <v>294</v>
      </c>
      <c r="I64" s="11">
        <v>324</v>
      </c>
      <c r="J64" s="11">
        <v>618</v>
      </c>
      <c r="K64" s="34">
        <f t="shared" si="10"/>
        <v>92.514970059880241</v>
      </c>
      <c r="L64" s="41">
        <f t="shared" si="11"/>
        <v>67.688937568455643</v>
      </c>
      <c r="M64" s="47">
        <v>234</v>
      </c>
      <c r="N64" s="5"/>
      <c r="O64" s="5"/>
      <c r="P64" s="5"/>
      <c r="Q64" s="5"/>
      <c r="R64" s="11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17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</row>
    <row r="65" spans="1:256" ht="15" customHeight="1">
      <c r="A65" s="8" t="s">
        <v>33</v>
      </c>
      <c r="B65" s="11">
        <v>333</v>
      </c>
      <c r="C65" s="11">
        <v>371</v>
      </c>
      <c r="D65" s="11">
        <v>704</v>
      </c>
      <c r="E65" s="34">
        <f t="shared" si="8"/>
        <v>98.461538461538467</v>
      </c>
      <c r="F65" s="41">
        <v>83.215130023640697</v>
      </c>
      <c r="G65" s="11">
        <v>210</v>
      </c>
      <c r="H65" s="25">
        <v>281</v>
      </c>
      <c r="I65" s="11">
        <v>308</v>
      </c>
      <c r="J65" s="11">
        <v>589</v>
      </c>
      <c r="K65" s="34">
        <f t="shared" si="10"/>
        <v>95.307443365695789</v>
      </c>
      <c r="L65" s="41">
        <v>64.512595837897095</v>
      </c>
      <c r="M65" s="47">
        <v>231</v>
      </c>
      <c r="N65" s="5"/>
      <c r="O65" s="5"/>
      <c r="P65" s="5"/>
      <c r="Q65" s="5"/>
      <c r="R65" s="11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17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</row>
    <row r="66" spans="1:256" ht="15" customHeight="1">
      <c r="A66" s="9" t="s">
        <v>34</v>
      </c>
      <c r="B66" s="25">
        <v>321</v>
      </c>
      <c r="C66" s="11">
        <v>364</v>
      </c>
      <c r="D66" s="11">
        <v>685</v>
      </c>
      <c r="E66" s="34">
        <f t="shared" si="8"/>
        <v>97.30113636363636</v>
      </c>
      <c r="F66" s="41">
        <f t="shared" ref="F66:F74" si="12">D66/$D$54*100</f>
        <v>80.969267139479911</v>
      </c>
      <c r="G66" s="11">
        <v>207</v>
      </c>
      <c r="H66" s="25">
        <v>276</v>
      </c>
      <c r="I66" s="11">
        <v>298</v>
      </c>
      <c r="J66" s="11">
        <v>574</v>
      </c>
      <c r="K66" s="34">
        <f t="shared" si="10"/>
        <v>97.453310696095073</v>
      </c>
      <c r="L66" s="41">
        <f t="shared" ref="L66:L74" si="13">J66/$J$54*100</f>
        <v>62.869660460021905</v>
      </c>
      <c r="M66" s="47">
        <v>228</v>
      </c>
      <c r="N66" s="5"/>
      <c r="O66" s="5"/>
      <c r="P66" s="5"/>
      <c r="Q66" s="5"/>
      <c r="R66" s="11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17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</row>
    <row r="67" spans="1:256" ht="15" customHeight="1">
      <c r="A67" s="9" t="s">
        <v>35</v>
      </c>
      <c r="B67" s="25">
        <v>321</v>
      </c>
      <c r="C67" s="11">
        <v>353</v>
      </c>
      <c r="D67" s="11">
        <v>674</v>
      </c>
      <c r="E67" s="34">
        <f t="shared" si="8"/>
        <v>98.394160583941598</v>
      </c>
      <c r="F67" s="41">
        <f t="shared" si="12"/>
        <v>79.66903073286052</v>
      </c>
      <c r="G67" s="11">
        <v>203</v>
      </c>
      <c r="H67" s="25">
        <v>269</v>
      </c>
      <c r="I67" s="11">
        <v>289</v>
      </c>
      <c r="J67" s="11">
        <v>558</v>
      </c>
      <c r="K67" s="34">
        <f t="shared" si="10"/>
        <v>97.21254355400697</v>
      </c>
      <c r="L67" s="41">
        <f t="shared" si="13"/>
        <v>61.117196056955095</v>
      </c>
      <c r="M67" s="47">
        <v>227</v>
      </c>
      <c r="N67" s="5"/>
      <c r="O67" s="5"/>
      <c r="P67" s="5"/>
      <c r="Q67" s="5"/>
      <c r="R67" s="11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17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</row>
    <row r="68" spans="1:256" ht="15" customHeight="1">
      <c r="A68" s="8" t="s">
        <v>16</v>
      </c>
      <c r="B68" s="25">
        <v>314</v>
      </c>
      <c r="C68" s="11">
        <v>348</v>
      </c>
      <c r="D68" s="11">
        <v>662</v>
      </c>
      <c r="E68" s="34">
        <f t="shared" si="8"/>
        <v>98.219584569732945</v>
      </c>
      <c r="F68" s="41">
        <f t="shared" si="12"/>
        <v>78.250591016548469</v>
      </c>
      <c r="G68" s="11">
        <v>201</v>
      </c>
      <c r="H68" s="25">
        <v>253</v>
      </c>
      <c r="I68" s="11">
        <v>269</v>
      </c>
      <c r="J68" s="11">
        <v>522</v>
      </c>
      <c r="K68" s="34">
        <f t="shared" si="10"/>
        <v>93.548387096774192</v>
      </c>
      <c r="L68" s="41">
        <f t="shared" si="13"/>
        <v>57.174151150054762</v>
      </c>
      <c r="M68" s="47">
        <v>215</v>
      </c>
      <c r="N68" s="5"/>
      <c r="O68" s="5"/>
      <c r="P68" s="5"/>
      <c r="Q68" s="5"/>
      <c r="R68" s="11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17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</row>
    <row r="69" spans="1:256" ht="15" customHeight="1">
      <c r="A69" s="8" t="s">
        <v>36</v>
      </c>
      <c r="B69" s="25">
        <v>302</v>
      </c>
      <c r="C69" s="11">
        <v>337</v>
      </c>
      <c r="D69" s="11">
        <v>639</v>
      </c>
      <c r="E69" s="34">
        <f t="shared" si="8"/>
        <v>96.525679758308158</v>
      </c>
      <c r="F69" s="41">
        <f t="shared" si="12"/>
        <v>75.531914893617028</v>
      </c>
      <c r="G69" s="11">
        <v>200</v>
      </c>
      <c r="H69" s="25">
        <v>249</v>
      </c>
      <c r="I69" s="11">
        <v>253</v>
      </c>
      <c r="J69" s="11">
        <v>502</v>
      </c>
      <c r="K69" s="34">
        <f t="shared" si="10"/>
        <v>96.168582375478934</v>
      </c>
      <c r="L69" s="41">
        <f t="shared" si="13"/>
        <v>54.983570646221246</v>
      </c>
      <c r="M69" s="47">
        <v>207</v>
      </c>
      <c r="N69" s="5"/>
      <c r="O69" s="5"/>
      <c r="P69" s="5"/>
      <c r="Q69" s="5"/>
      <c r="R69" s="11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17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</row>
    <row r="70" spans="1:256" ht="15" customHeight="1">
      <c r="A70" s="8" t="s">
        <v>37</v>
      </c>
      <c r="B70" s="25">
        <v>296</v>
      </c>
      <c r="C70" s="11">
        <v>334</v>
      </c>
      <c r="D70" s="11">
        <v>630</v>
      </c>
      <c r="E70" s="34">
        <f t="shared" si="8"/>
        <v>98.591549295774655</v>
      </c>
      <c r="F70" s="41">
        <f t="shared" si="12"/>
        <v>74.468085106382972</v>
      </c>
      <c r="G70" s="11">
        <v>196</v>
      </c>
      <c r="H70" s="25">
        <v>246</v>
      </c>
      <c r="I70" s="11">
        <v>248</v>
      </c>
      <c r="J70" s="11">
        <v>494</v>
      </c>
      <c r="K70" s="34">
        <f t="shared" si="10"/>
        <v>98.406374501992033</v>
      </c>
      <c r="L70" s="41">
        <f t="shared" si="13"/>
        <v>54.107338444687848</v>
      </c>
      <c r="M70" s="47">
        <v>202</v>
      </c>
      <c r="N70" s="5"/>
      <c r="O70" s="5"/>
      <c r="P70" s="5"/>
      <c r="Q70" s="5"/>
      <c r="R70" s="11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17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</row>
    <row r="71" spans="1:256" ht="15" customHeight="1">
      <c r="A71" s="8" t="s">
        <v>38</v>
      </c>
      <c r="B71" s="11">
        <v>281</v>
      </c>
      <c r="C71" s="11">
        <v>325</v>
      </c>
      <c r="D71" s="11">
        <v>606</v>
      </c>
      <c r="E71" s="34">
        <f t="shared" si="8"/>
        <v>96.19047619047619</v>
      </c>
      <c r="F71" s="41">
        <f t="shared" si="12"/>
        <v>71.63120567375887</v>
      </c>
      <c r="G71" s="47">
        <v>195</v>
      </c>
      <c r="H71" s="11">
        <v>242</v>
      </c>
      <c r="I71" s="11">
        <v>243</v>
      </c>
      <c r="J71" s="11">
        <v>485</v>
      </c>
      <c r="K71" s="34">
        <f t="shared" si="10"/>
        <v>98.178137651821856</v>
      </c>
      <c r="L71" s="41">
        <f t="shared" si="13"/>
        <v>53.121577217962759</v>
      </c>
      <c r="M71" s="46">
        <v>210</v>
      </c>
      <c r="N71" s="5"/>
      <c r="O71" s="5"/>
      <c r="P71" s="5"/>
      <c r="Q71" s="5"/>
      <c r="R71" s="11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17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</row>
    <row r="72" spans="1:256" ht="15" customHeight="1">
      <c r="A72" s="8" t="s">
        <v>50</v>
      </c>
      <c r="B72" s="11">
        <v>277</v>
      </c>
      <c r="C72" s="11">
        <v>316</v>
      </c>
      <c r="D72" s="11">
        <v>593</v>
      </c>
      <c r="E72" s="34">
        <f t="shared" si="8"/>
        <v>97.854785478547853</v>
      </c>
      <c r="F72" s="41">
        <f t="shared" si="12"/>
        <v>70.094562647754131</v>
      </c>
      <c r="G72" s="47">
        <v>194</v>
      </c>
      <c r="H72" s="11">
        <v>246</v>
      </c>
      <c r="I72" s="11">
        <v>224</v>
      </c>
      <c r="J72" s="11">
        <v>470</v>
      </c>
      <c r="K72" s="34">
        <f t="shared" si="10"/>
        <v>96.907216494845358</v>
      </c>
      <c r="L72" s="41">
        <f t="shared" si="13"/>
        <v>51.478641840087626</v>
      </c>
      <c r="M72" s="46">
        <v>216</v>
      </c>
      <c r="N72" s="5"/>
      <c r="O72" s="5"/>
      <c r="P72" s="5"/>
      <c r="Q72" s="5"/>
      <c r="R72" s="11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17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</row>
    <row r="73" spans="1:256" ht="15" customHeight="1">
      <c r="A73" s="8" t="s">
        <v>26</v>
      </c>
      <c r="B73" s="11">
        <v>271</v>
      </c>
      <c r="C73" s="11">
        <v>306</v>
      </c>
      <c r="D73" s="11">
        <v>577</v>
      </c>
      <c r="E73" s="34">
        <f t="shared" si="8"/>
        <v>97.301854974704895</v>
      </c>
      <c r="F73" s="41">
        <f t="shared" si="12"/>
        <v>68.203309692671397</v>
      </c>
      <c r="G73" s="47">
        <v>191</v>
      </c>
      <c r="H73" s="11">
        <v>229</v>
      </c>
      <c r="I73" s="11">
        <v>208</v>
      </c>
      <c r="J73" s="11">
        <v>437</v>
      </c>
      <c r="K73" s="34">
        <f t="shared" si="10"/>
        <v>92.978723404255319</v>
      </c>
      <c r="L73" s="41">
        <f t="shared" si="13"/>
        <v>47.864184008762322</v>
      </c>
      <c r="M73" s="46">
        <v>204</v>
      </c>
      <c r="N73" s="5"/>
      <c r="O73" s="5"/>
      <c r="P73" s="5"/>
      <c r="Q73" s="5"/>
      <c r="R73" s="11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17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</row>
    <row r="74" spans="1:256" ht="15" customHeight="1">
      <c r="A74" s="15" t="s">
        <v>46</v>
      </c>
      <c r="B74" s="26">
        <v>256</v>
      </c>
      <c r="C74" s="26">
        <v>302</v>
      </c>
      <c r="D74" s="26">
        <f>SUM(B74:C74)</f>
        <v>558</v>
      </c>
      <c r="E74" s="35">
        <f t="shared" si="8"/>
        <v>96.707105719237433</v>
      </c>
      <c r="F74" s="42">
        <f t="shared" si="12"/>
        <v>65.957446808510639</v>
      </c>
      <c r="G74" s="51">
        <v>194</v>
      </c>
      <c r="H74" s="26">
        <v>218</v>
      </c>
      <c r="I74" s="26">
        <v>204</v>
      </c>
      <c r="J74" s="26">
        <f>SUM(H74:I74)</f>
        <v>422</v>
      </c>
      <c r="K74" s="35">
        <f t="shared" si="10"/>
        <v>96.567505720823803</v>
      </c>
      <c r="L74" s="42">
        <f t="shared" si="13"/>
        <v>46.221248630887182</v>
      </c>
      <c r="M74" s="48">
        <v>200</v>
      </c>
      <c r="N74" s="5"/>
      <c r="O74" s="5"/>
      <c r="P74" s="5"/>
      <c r="Q74" s="5"/>
      <c r="R74" s="52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2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</row>
    <row r="75" spans="1:256" ht="1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7"/>
      <c r="O75" s="5"/>
      <c r="P75" s="5"/>
      <c r="Q75" s="5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</row>
    <row r="76" spans="1:256" ht="39.950000000000003" customHeight="1">
      <c r="A76" s="12" t="s">
        <v>7</v>
      </c>
      <c r="B76" s="27" t="s">
        <v>41</v>
      </c>
      <c r="C76" s="27"/>
      <c r="D76" s="27"/>
      <c r="E76" s="27"/>
      <c r="F76" s="27"/>
      <c r="G76" s="27"/>
      <c r="H76" s="27" t="s">
        <v>42</v>
      </c>
      <c r="I76" s="27"/>
      <c r="J76" s="27"/>
      <c r="K76" s="27"/>
      <c r="L76" s="27"/>
      <c r="M76" s="27"/>
      <c r="N76" s="5"/>
      <c r="O76" s="5"/>
      <c r="P76" s="5"/>
      <c r="Q76" s="5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</row>
    <row r="77" spans="1:256" ht="39.75" customHeight="1">
      <c r="A77" s="12"/>
      <c r="B77" s="24" t="s">
        <v>6</v>
      </c>
      <c r="C77" s="30" t="s">
        <v>10</v>
      </c>
      <c r="D77" s="30" t="s">
        <v>14</v>
      </c>
      <c r="E77" s="32" t="s">
        <v>15</v>
      </c>
      <c r="F77" s="39" t="s">
        <v>17</v>
      </c>
      <c r="G77" s="49" t="s">
        <v>18</v>
      </c>
      <c r="H77" s="24" t="s">
        <v>6</v>
      </c>
      <c r="I77" s="30" t="s">
        <v>10</v>
      </c>
      <c r="J77" s="30" t="s">
        <v>14</v>
      </c>
      <c r="K77" s="32" t="s">
        <v>15</v>
      </c>
      <c r="L77" s="39" t="s">
        <v>17</v>
      </c>
      <c r="M77" s="49" t="s">
        <v>18</v>
      </c>
      <c r="N77" s="5"/>
      <c r="O77" s="5"/>
      <c r="P77" s="5"/>
      <c r="Q77" s="5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</row>
    <row r="78" spans="1:256" ht="15" customHeight="1">
      <c r="A78" s="8" t="s">
        <v>13</v>
      </c>
      <c r="B78" s="11">
        <v>4816</v>
      </c>
      <c r="C78" s="11">
        <v>5280</v>
      </c>
      <c r="D78" s="11">
        <v>10096</v>
      </c>
      <c r="E78" s="38"/>
      <c r="F78" s="40"/>
      <c r="G78" s="46">
        <v>3016</v>
      </c>
      <c r="H78" s="11">
        <v>680</v>
      </c>
      <c r="I78" s="11">
        <v>700</v>
      </c>
      <c r="J78" s="11">
        <v>1380</v>
      </c>
      <c r="K78" s="38"/>
      <c r="L78" s="40"/>
      <c r="M78" s="46">
        <v>379</v>
      </c>
      <c r="N78" s="5"/>
      <c r="O78" s="5"/>
      <c r="P78" s="5"/>
      <c r="Q78" s="5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</row>
    <row r="79" spans="1:256" ht="15" customHeight="1">
      <c r="A79" s="8" t="s">
        <v>19</v>
      </c>
      <c r="B79" s="11">
        <v>4784</v>
      </c>
      <c r="C79" s="11">
        <v>5265</v>
      </c>
      <c r="D79" s="11">
        <v>10049</v>
      </c>
      <c r="E79" s="34">
        <f t="shared" ref="E79:E98" si="14">D79/D78*100</f>
        <v>99.534469096671955</v>
      </c>
      <c r="F79" s="41">
        <f t="shared" ref="F79:F98" si="15">D79/$D$78*100</f>
        <v>99.534469096671955</v>
      </c>
      <c r="G79" s="46">
        <v>3005</v>
      </c>
      <c r="H79" s="11">
        <v>675</v>
      </c>
      <c r="I79" s="11">
        <v>698</v>
      </c>
      <c r="J79" s="11">
        <v>1373</v>
      </c>
      <c r="K79" s="34">
        <f t="shared" ref="K79:K98" si="16">J79/J78*100</f>
        <v>99.492753623188406</v>
      </c>
      <c r="L79" s="41">
        <f t="shared" ref="L79:L98" si="17">J79/$J$78*100</f>
        <v>99.492753623188406</v>
      </c>
      <c r="M79" s="46">
        <v>381</v>
      </c>
      <c r="N79" s="5"/>
      <c r="O79" s="5"/>
      <c r="P79" s="5"/>
      <c r="Q79" s="5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</row>
    <row r="80" spans="1:256" ht="15" customHeight="1">
      <c r="A80" s="8" t="s">
        <v>9</v>
      </c>
      <c r="B80" s="11">
        <v>4776</v>
      </c>
      <c r="C80" s="11">
        <v>5205</v>
      </c>
      <c r="D80" s="11">
        <v>9981</v>
      </c>
      <c r="E80" s="34">
        <f t="shared" si="14"/>
        <v>99.323315752811226</v>
      </c>
      <c r="F80" s="41">
        <f t="shared" si="15"/>
        <v>98.860935023771788</v>
      </c>
      <c r="G80" s="46">
        <v>3059</v>
      </c>
      <c r="H80" s="11">
        <v>672</v>
      </c>
      <c r="I80" s="11">
        <v>684</v>
      </c>
      <c r="J80" s="11">
        <v>1356</v>
      </c>
      <c r="K80" s="34">
        <f t="shared" si="16"/>
        <v>98.761835396940995</v>
      </c>
      <c r="L80" s="41">
        <f t="shared" si="17"/>
        <v>98.260869565217391</v>
      </c>
      <c r="M80" s="46">
        <v>381</v>
      </c>
      <c r="N80" s="5"/>
      <c r="O80" s="5"/>
      <c r="P80" s="5"/>
      <c r="Q80" s="5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</row>
    <row r="81" spans="1:256" ht="15" customHeight="1">
      <c r="A81" s="8" t="s">
        <v>20</v>
      </c>
      <c r="B81" s="11">
        <v>4714</v>
      </c>
      <c r="C81" s="11">
        <v>5142</v>
      </c>
      <c r="D81" s="11">
        <v>9856</v>
      </c>
      <c r="E81" s="34">
        <f t="shared" si="14"/>
        <v>98.747620478909923</v>
      </c>
      <c r="F81" s="41">
        <f t="shared" si="15"/>
        <v>97.622820919175908</v>
      </c>
      <c r="G81" s="46">
        <v>3073</v>
      </c>
      <c r="H81" s="11">
        <v>659</v>
      </c>
      <c r="I81" s="11">
        <v>678</v>
      </c>
      <c r="J81" s="11">
        <v>1337</v>
      </c>
      <c r="K81" s="34">
        <f t="shared" si="16"/>
        <v>98.598820058997049</v>
      </c>
      <c r="L81" s="41">
        <f t="shared" si="17"/>
        <v>96.884057971014499</v>
      </c>
      <c r="M81" s="46">
        <v>381</v>
      </c>
      <c r="N81" s="5"/>
      <c r="O81" s="5"/>
      <c r="P81" s="5"/>
      <c r="Q81" s="5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</row>
    <row r="82" spans="1:256" ht="15" customHeight="1">
      <c r="A82" s="8" t="s">
        <v>21</v>
      </c>
      <c r="B82" s="11">
        <v>4682</v>
      </c>
      <c r="C82" s="11">
        <v>5111</v>
      </c>
      <c r="D82" s="11">
        <v>9793</v>
      </c>
      <c r="E82" s="34">
        <f t="shared" si="14"/>
        <v>99.360795454545453</v>
      </c>
      <c r="F82" s="41">
        <f t="shared" si="15"/>
        <v>96.998811410459581</v>
      </c>
      <c r="G82" s="46">
        <v>3081</v>
      </c>
      <c r="H82" s="11">
        <v>650</v>
      </c>
      <c r="I82" s="11">
        <v>677</v>
      </c>
      <c r="J82" s="11">
        <v>1327</v>
      </c>
      <c r="K82" s="34">
        <f t="shared" si="16"/>
        <v>99.252056843679881</v>
      </c>
      <c r="L82" s="41">
        <f t="shared" si="17"/>
        <v>96.159420289855063</v>
      </c>
      <c r="M82" s="46">
        <v>383</v>
      </c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</row>
    <row r="83" spans="1:256" ht="15" customHeight="1">
      <c r="A83" s="8" t="s">
        <v>22</v>
      </c>
      <c r="B83" s="11">
        <v>4592</v>
      </c>
      <c r="C83" s="11">
        <v>5035</v>
      </c>
      <c r="D83" s="11">
        <v>9627</v>
      </c>
      <c r="E83" s="34">
        <f t="shared" si="14"/>
        <v>98.30491167160217</v>
      </c>
      <c r="F83" s="41">
        <f t="shared" si="15"/>
        <v>95.354595879556257</v>
      </c>
      <c r="G83" s="46">
        <v>3061</v>
      </c>
      <c r="H83" s="11">
        <v>639</v>
      </c>
      <c r="I83" s="11">
        <v>658</v>
      </c>
      <c r="J83" s="11">
        <v>1297</v>
      </c>
      <c r="K83" s="34">
        <f t="shared" si="16"/>
        <v>97.739261492087408</v>
      </c>
      <c r="L83" s="41">
        <f t="shared" si="17"/>
        <v>93.985507246376812</v>
      </c>
      <c r="M83" s="46">
        <v>384</v>
      </c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</row>
    <row r="84" spans="1:256" ht="15" customHeight="1">
      <c r="A84" s="8" t="s">
        <v>24</v>
      </c>
      <c r="B84" s="11">
        <v>4534</v>
      </c>
      <c r="C84" s="11">
        <v>4978</v>
      </c>
      <c r="D84" s="11">
        <v>9512</v>
      </c>
      <c r="E84" s="34">
        <f t="shared" si="14"/>
        <v>98.805443024826019</v>
      </c>
      <c r="F84" s="41">
        <f t="shared" si="15"/>
        <v>94.215530903328045</v>
      </c>
      <c r="G84" s="46">
        <v>3044</v>
      </c>
      <c r="H84" s="11">
        <v>637</v>
      </c>
      <c r="I84" s="11">
        <v>654</v>
      </c>
      <c r="J84" s="11">
        <v>1291</v>
      </c>
      <c r="K84" s="34">
        <f t="shared" si="16"/>
        <v>99.537393986121828</v>
      </c>
      <c r="L84" s="41">
        <f t="shared" si="17"/>
        <v>93.550724637681157</v>
      </c>
      <c r="M84" s="46">
        <v>385</v>
      </c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</row>
    <row r="85" spans="1:256" ht="15.75" customHeight="1">
      <c r="A85" s="8" t="s">
        <v>25</v>
      </c>
      <c r="B85" s="25">
        <v>4457</v>
      </c>
      <c r="C85" s="11">
        <v>4926</v>
      </c>
      <c r="D85" s="11">
        <v>9383</v>
      </c>
      <c r="E85" s="34">
        <f t="shared" si="14"/>
        <v>98.643818334735073</v>
      </c>
      <c r="F85" s="41">
        <f t="shared" si="15"/>
        <v>92.937797147385098</v>
      </c>
      <c r="G85" s="11">
        <v>3017</v>
      </c>
      <c r="H85" s="25">
        <v>632</v>
      </c>
      <c r="I85" s="11">
        <v>641</v>
      </c>
      <c r="J85" s="11">
        <v>1273</v>
      </c>
      <c r="K85" s="34">
        <f t="shared" si="16"/>
        <v>98.605731990704882</v>
      </c>
      <c r="L85" s="41">
        <f t="shared" si="17"/>
        <v>92.246376811594203</v>
      </c>
      <c r="M85" s="46">
        <v>386</v>
      </c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</row>
    <row r="86" spans="1:256" ht="15.75" customHeight="1">
      <c r="A86" s="9" t="s">
        <v>27</v>
      </c>
      <c r="B86" s="25">
        <v>4412</v>
      </c>
      <c r="C86" s="11">
        <v>4851</v>
      </c>
      <c r="D86" s="11">
        <v>9263</v>
      </c>
      <c r="E86" s="34">
        <f t="shared" si="14"/>
        <v>98.721091335393794</v>
      </c>
      <c r="F86" s="41">
        <f t="shared" si="15"/>
        <v>91.749207606973059</v>
      </c>
      <c r="G86" s="47">
        <v>3002</v>
      </c>
      <c r="H86" s="11">
        <v>631</v>
      </c>
      <c r="I86" s="11">
        <v>635</v>
      </c>
      <c r="J86" s="11">
        <v>1266</v>
      </c>
      <c r="K86" s="34">
        <f t="shared" si="16"/>
        <v>99.450117831893166</v>
      </c>
      <c r="L86" s="41">
        <f t="shared" si="17"/>
        <v>91.739130434782609</v>
      </c>
      <c r="M86" s="47">
        <v>388</v>
      </c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</row>
    <row r="87" spans="1:256" s="2" customFormat="1" ht="15" customHeight="1">
      <c r="A87" s="8" t="s">
        <v>29</v>
      </c>
      <c r="B87" s="11">
        <v>4368</v>
      </c>
      <c r="C87" s="11">
        <v>4835</v>
      </c>
      <c r="D87" s="11">
        <v>9203</v>
      </c>
      <c r="E87" s="34">
        <f t="shared" si="14"/>
        <v>99.352261686278737</v>
      </c>
      <c r="F87" s="41">
        <f t="shared" si="15"/>
        <v>91.154912836767039</v>
      </c>
      <c r="G87" s="47">
        <v>3040</v>
      </c>
      <c r="H87" s="25">
        <v>622</v>
      </c>
      <c r="I87" s="11">
        <v>654</v>
      </c>
      <c r="J87" s="11">
        <v>1276</v>
      </c>
      <c r="K87" s="34">
        <f t="shared" si="16"/>
        <v>100.78988941548184</v>
      </c>
      <c r="L87" s="41">
        <f t="shared" si="17"/>
        <v>92.463768115942031</v>
      </c>
      <c r="M87" s="47">
        <v>392</v>
      </c>
      <c r="R87" s="11"/>
    </row>
    <row r="88" spans="1:256" ht="15" customHeight="1">
      <c r="A88" s="8" t="s">
        <v>31</v>
      </c>
      <c r="B88" s="11">
        <v>4281</v>
      </c>
      <c r="C88" s="11">
        <v>4796</v>
      </c>
      <c r="D88" s="11">
        <v>9077</v>
      </c>
      <c r="E88" s="34">
        <f t="shared" si="14"/>
        <v>98.630881234380098</v>
      </c>
      <c r="F88" s="41">
        <f t="shared" si="15"/>
        <v>89.906893819334385</v>
      </c>
      <c r="G88" s="11">
        <v>3036</v>
      </c>
      <c r="H88" s="25">
        <v>611</v>
      </c>
      <c r="I88" s="11">
        <v>644</v>
      </c>
      <c r="J88" s="11">
        <v>1255</v>
      </c>
      <c r="K88" s="34">
        <f t="shared" si="16"/>
        <v>98.354231974921632</v>
      </c>
      <c r="L88" s="41">
        <f t="shared" si="17"/>
        <v>90.94202898550725</v>
      </c>
      <c r="M88" s="47">
        <v>394</v>
      </c>
      <c r="N88" s="5"/>
      <c r="O88" s="5"/>
      <c r="P88" s="5"/>
      <c r="Q88" s="5"/>
      <c r="R88" s="11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17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</row>
    <row r="89" spans="1:256" ht="15" customHeight="1">
      <c r="A89" s="9" t="s">
        <v>33</v>
      </c>
      <c r="B89" s="25">
        <v>4219</v>
      </c>
      <c r="C89" s="11">
        <v>4730</v>
      </c>
      <c r="D89" s="11">
        <v>8949</v>
      </c>
      <c r="E89" s="34">
        <f t="shared" si="14"/>
        <v>98.58984245896221</v>
      </c>
      <c r="F89" s="41">
        <f t="shared" si="15"/>
        <v>88.639064976228212</v>
      </c>
      <c r="G89" s="11">
        <v>3031</v>
      </c>
      <c r="H89" s="25">
        <v>611</v>
      </c>
      <c r="I89" s="11">
        <v>630</v>
      </c>
      <c r="J89" s="11">
        <v>1241</v>
      </c>
      <c r="K89" s="34">
        <f t="shared" si="16"/>
        <v>98.88446215139443</v>
      </c>
      <c r="L89" s="41">
        <f t="shared" si="17"/>
        <v>89.927536231884048</v>
      </c>
      <c r="M89" s="47">
        <v>393</v>
      </c>
      <c r="N89" s="5"/>
      <c r="O89" s="5"/>
      <c r="P89" s="5"/>
      <c r="Q89" s="5"/>
      <c r="R89" s="11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17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</row>
    <row r="90" spans="1:256" ht="15" customHeight="1">
      <c r="A90" s="9" t="s">
        <v>34</v>
      </c>
      <c r="B90" s="25">
        <v>4179</v>
      </c>
      <c r="C90" s="11">
        <v>4632</v>
      </c>
      <c r="D90" s="11">
        <v>8811</v>
      </c>
      <c r="E90" s="34">
        <f t="shared" si="14"/>
        <v>98.45792826014079</v>
      </c>
      <c r="F90" s="41">
        <f t="shared" si="15"/>
        <v>87.272187004754358</v>
      </c>
      <c r="G90" s="11">
        <v>3035</v>
      </c>
      <c r="H90" s="25">
        <v>597</v>
      </c>
      <c r="I90" s="11">
        <v>615</v>
      </c>
      <c r="J90" s="11">
        <v>1212</v>
      </c>
      <c r="K90" s="34">
        <f t="shared" si="16"/>
        <v>97.663174858984689</v>
      </c>
      <c r="L90" s="41">
        <f t="shared" si="17"/>
        <v>87.826086956521749</v>
      </c>
      <c r="M90" s="47">
        <v>394</v>
      </c>
      <c r="N90" s="5"/>
      <c r="O90" s="5"/>
      <c r="P90" s="5"/>
      <c r="Q90" s="5"/>
      <c r="R90" s="11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17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</row>
    <row r="91" spans="1:256" ht="15" customHeight="1">
      <c r="A91" s="9" t="s">
        <v>35</v>
      </c>
      <c r="B91" s="25">
        <v>4111</v>
      </c>
      <c r="C91" s="11">
        <v>4564</v>
      </c>
      <c r="D91" s="11">
        <v>8675</v>
      </c>
      <c r="E91" s="34">
        <f t="shared" si="14"/>
        <v>98.456474860969251</v>
      </c>
      <c r="F91" s="41">
        <f t="shared" si="15"/>
        <v>85.925118858954036</v>
      </c>
      <c r="G91" s="11">
        <v>3037</v>
      </c>
      <c r="H91" s="25">
        <v>597</v>
      </c>
      <c r="I91" s="11">
        <v>608</v>
      </c>
      <c r="J91" s="11">
        <v>1205</v>
      </c>
      <c r="K91" s="34">
        <f t="shared" si="16"/>
        <v>99.422442244224413</v>
      </c>
      <c r="L91" s="41">
        <f t="shared" si="17"/>
        <v>87.318840579710141</v>
      </c>
      <c r="M91" s="47">
        <v>396</v>
      </c>
      <c r="N91" s="5"/>
      <c r="O91" s="5"/>
      <c r="P91" s="5"/>
      <c r="Q91" s="5"/>
      <c r="R91" s="11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17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</row>
    <row r="92" spans="1:256" ht="15" customHeight="1">
      <c r="A92" s="9" t="s">
        <v>16</v>
      </c>
      <c r="B92" s="25">
        <v>4015</v>
      </c>
      <c r="C92" s="11">
        <v>4496</v>
      </c>
      <c r="D92" s="11">
        <v>8511</v>
      </c>
      <c r="E92" s="34">
        <f t="shared" si="14"/>
        <v>98.10951008645533</v>
      </c>
      <c r="F92" s="41">
        <f t="shared" si="15"/>
        <v>84.300713153724246</v>
      </c>
      <c r="G92" s="11">
        <v>3024</v>
      </c>
      <c r="H92" s="25">
        <v>580</v>
      </c>
      <c r="I92" s="11">
        <v>595</v>
      </c>
      <c r="J92" s="11">
        <v>1175</v>
      </c>
      <c r="K92" s="34">
        <f t="shared" si="16"/>
        <v>97.510373443983397</v>
      </c>
      <c r="L92" s="41">
        <f t="shared" si="17"/>
        <v>85.14492753623189</v>
      </c>
      <c r="M92" s="47">
        <v>388</v>
      </c>
      <c r="N92" s="5"/>
      <c r="O92" s="5"/>
      <c r="P92" s="5"/>
      <c r="Q92" s="5"/>
      <c r="R92" s="11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17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</row>
    <row r="93" spans="1:256" ht="15" customHeight="1">
      <c r="A93" s="9" t="s">
        <v>36</v>
      </c>
      <c r="B93" s="25">
        <v>3949</v>
      </c>
      <c r="C93" s="11">
        <v>4438</v>
      </c>
      <c r="D93" s="11">
        <v>8387</v>
      </c>
      <c r="E93" s="34">
        <f t="shared" si="14"/>
        <v>98.543061919868407</v>
      </c>
      <c r="F93" s="41">
        <f t="shared" si="15"/>
        <v>83.07250396196514</v>
      </c>
      <c r="G93" s="11">
        <v>3003</v>
      </c>
      <c r="H93" s="25">
        <v>572</v>
      </c>
      <c r="I93" s="11">
        <v>587</v>
      </c>
      <c r="J93" s="11">
        <v>1159</v>
      </c>
      <c r="K93" s="34">
        <f t="shared" si="16"/>
        <v>98.638297872340431</v>
      </c>
      <c r="L93" s="41">
        <f t="shared" si="17"/>
        <v>83.985507246376812</v>
      </c>
      <c r="M93" s="47">
        <v>385</v>
      </c>
      <c r="N93" s="5"/>
      <c r="O93" s="5"/>
      <c r="P93" s="5"/>
      <c r="Q93" s="5"/>
      <c r="R93" s="11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17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</row>
    <row r="94" spans="1:256" ht="15" customHeight="1">
      <c r="A94" s="9" t="s">
        <v>37</v>
      </c>
      <c r="B94" s="25">
        <v>3875</v>
      </c>
      <c r="C94" s="11">
        <v>4347</v>
      </c>
      <c r="D94" s="11">
        <v>8222</v>
      </c>
      <c r="E94" s="34">
        <f t="shared" si="14"/>
        <v>98.032669607726248</v>
      </c>
      <c r="F94" s="41">
        <f t="shared" si="15"/>
        <v>81.438193343898575</v>
      </c>
      <c r="G94" s="11">
        <v>2974</v>
      </c>
      <c r="H94" s="25">
        <v>572</v>
      </c>
      <c r="I94" s="11">
        <v>576</v>
      </c>
      <c r="J94" s="11">
        <v>1148</v>
      </c>
      <c r="K94" s="34">
        <f t="shared" si="16"/>
        <v>99.050905953408105</v>
      </c>
      <c r="L94" s="41">
        <f t="shared" si="17"/>
        <v>83.188405797101453</v>
      </c>
      <c r="M94" s="47">
        <v>390</v>
      </c>
      <c r="N94" s="5"/>
      <c r="O94" s="5"/>
      <c r="P94" s="5"/>
      <c r="Q94" s="5"/>
      <c r="R94" s="11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17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</row>
    <row r="95" spans="1:256" ht="15" customHeight="1">
      <c r="A95" s="9" t="s">
        <v>38</v>
      </c>
      <c r="B95" s="25">
        <v>3823</v>
      </c>
      <c r="C95" s="11">
        <v>4248</v>
      </c>
      <c r="D95" s="11">
        <v>8071</v>
      </c>
      <c r="E95" s="34">
        <f t="shared" si="14"/>
        <v>98.163463877402094</v>
      </c>
      <c r="F95" s="41">
        <f t="shared" si="15"/>
        <v>79.94255150554676</v>
      </c>
      <c r="G95" s="46">
        <v>2955</v>
      </c>
      <c r="H95" s="11">
        <v>564</v>
      </c>
      <c r="I95" s="11">
        <v>577</v>
      </c>
      <c r="J95" s="11">
        <v>1141</v>
      </c>
      <c r="K95" s="34">
        <f t="shared" si="16"/>
        <v>99.390243902439025</v>
      </c>
      <c r="L95" s="41">
        <f t="shared" si="17"/>
        <v>82.681159420289845</v>
      </c>
      <c r="M95" s="46">
        <v>391</v>
      </c>
      <c r="N95" s="5"/>
      <c r="O95" s="5"/>
      <c r="P95" s="5"/>
      <c r="Q95" s="5"/>
      <c r="R95" s="11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17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</row>
    <row r="96" spans="1:256" ht="15" customHeight="1">
      <c r="A96" s="9" t="s">
        <v>50</v>
      </c>
      <c r="B96" s="25">
        <v>3746</v>
      </c>
      <c r="C96" s="11">
        <v>4152</v>
      </c>
      <c r="D96" s="11">
        <v>7898</v>
      </c>
      <c r="E96" s="34">
        <f t="shared" si="14"/>
        <v>97.856523355222407</v>
      </c>
      <c r="F96" s="41">
        <f t="shared" si="15"/>
        <v>78.229001584786047</v>
      </c>
      <c r="G96" s="46">
        <v>2926</v>
      </c>
      <c r="H96" s="11">
        <v>563</v>
      </c>
      <c r="I96" s="11">
        <v>568</v>
      </c>
      <c r="J96" s="11">
        <v>1131</v>
      </c>
      <c r="K96" s="34">
        <f t="shared" si="16"/>
        <v>99.123575810692373</v>
      </c>
      <c r="L96" s="41">
        <f t="shared" si="17"/>
        <v>81.956521739130437</v>
      </c>
      <c r="M96" s="46">
        <v>394</v>
      </c>
      <c r="N96" s="5"/>
      <c r="O96" s="5"/>
      <c r="P96" s="5"/>
      <c r="Q96" s="5"/>
      <c r="R96" s="11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17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</row>
    <row r="97" spans="1:256" ht="15" customHeight="1">
      <c r="A97" s="9" t="s">
        <v>26</v>
      </c>
      <c r="B97" s="25">
        <v>3699</v>
      </c>
      <c r="C97" s="11">
        <v>4098</v>
      </c>
      <c r="D97" s="11">
        <v>7797</v>
      </c>
      <c r="E97" s="34">
        <f t="shared" si="14"/>
        <v>98.721195239301082</v>
      </c>
      <c r="F97" s="41">
        <f t="shared" si="15"/>
        <v>77.228605388272584</v>
      </c>
      <c r="G97" s="46">
        <v>2950</v>
      </c>
      <c r="H97" s="11">
        <v>549</v>
      </c>
      <c r="I97" s="11">
        <v>549</v>
      </c>
      <c r="J97" s="11">
        <v>1098</v>
      </c>
      <c r="K97" s="34">
        <f t="shared" si="16"/>
        <v>97.08222811671088</v>
      </c>
      <c r="L97" s="41">
        <f t="shared" si="17"/>
        <v>79.565217391304344</v>
      </c>
      <c r="M97" s="46">
        <v>398</v>
      </c>
      <c r="N97" s="5"/>
      <c r="O97" s="5"/>
      <c r="P97" s="5"/>
      <c r="Q97" s="5"/>
      <c r="R97" s="11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17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</row>
    <row r="98" spans="1:256" ht="15" customHeight="1">
      <c r="A98" s="14" t="s">
        <v>46</v>
      </c>
      <c r="B98" s="29">
        <v>3642</v>
      </c>
      <c r="C98" s="26">
        <v>4016</v>
      </c>
      <c r="D98" s="26">
        <f>SUM(B98:C98)</f>
        <v>7658</v>
      </c>
      <c r="E98" s="35">
        <f t="shared" si="14"/>
        <v>98.217263049890974</v>
      </c>
      <c r="F98" s="42">
        <f t="shared" si="15"/>
        <v>75.851822503961969</v>
      </c>
      <c r="G98" s="48">
        <v>2945</v>
      </c>
      <c r="H98" s="26">
        <v>539</v>
      </c>
      <c r="I98" s="26">
        <v>535</v>
      </c>
      <c r="J98" s="26">
        <f>SUM(H98:I98)</f>
        <v>1074</v>
      </c>
      <c r="K98" s="35">
        <f t="shared" si="16"/>
        <v>97.814207650273218</v>
      </c>
      <c r="L98" s="42">
        <f t="shared" si="17"/>
        <v>77.826086956521735</v>
      </c>
      <c r="M98" s="48">
        <v>397</v>
      </c>
      <c r="N98" s="5"/>
      <c r="O98" s="5"/>
      <c r="P98" s="5"/>
      <c r="Q98" s="5"/>
      <c r="R98" s="52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2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</row>
    <row r="99" spans="1:256" ht="1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</row>
    <row r="100" spans="1:256" ht="39.950000000000003" customHeight="1">
      <c r="A100" s="12" t="s">
        <v>7</v>
      </c>
      <c r="B100" s="27" t="s">
        <v>43</v>
      </c>
      <c r="C100" s="27"/>
      <c r="D100" s="27"/>
      <c r="E100" s="27"/>
      <c r="F100" s="27"/>
      <c r="G100" s="27"/>
      <c r="H100" s="53" t="s">
        <v>23</v>
      </c>
      <c r="I100" s="53"/>
      <c r="J100" s="53"/>
      <c r="K100" s="53"/>
      <c r="L100" s="53"/>
      <c r="M100" s="53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</row>
    <row r="101" spans="1:256" ht="39.75" customHeight="1">
      <c r="A101" s="12"/>
      <c r="B101" s="24" t="s">
        <v>6</v>
      </c>
      <c r="C101" s="30" t="s">
        <v>10</v>
      </c>
      <c r="D101" s="30" t="s">
        <v>14</v>
      </c>
      <c r="E101" s="32" t="s">
        <v>15</v>
      </c>
      <c r="F101" s="39" t="s">
        <v>17</v>
      </c>
      <c r="G101" s="49" t="s">
        <v>18</v>
      </c>
      <c r="H101" s="24" t="s">
        <v>6</v>
      </c>
      <c r="I101" s="30" t="s">
        <v>10</v>
      </c>
      <c r="J101" s="30" t="s">
        <v>14</v>
      </c>
      <c r="K101" s="32" t="s">
        <v>15</v>
      </c>
      <c r="L101" s="39" t="s">
        <v>17</v>
      </c>
      <c r="M101" s="49" t="s">
        <v>18</v>
      </c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</row>
    <row r="102" spans="1:256" ht="15" customHeight="1">
      <c r="A102" s="8" t="s">
        <v>13</v>
      </c>
      <c r="B102" s="11">
        <v>7106</v>
      </c>
      <c r="C102" s="11">
        <v>7599</v>
      </c>
      <c r="D102" s="11">
        <v>14705</v>
      </c>
      <c r="E102" s="38"/>
      <c r="F102" s="40"/>
      <c r="G102" s="46">
        <v>4131</v>
      </c>
      <c r="H102" s="11">
        <v>9657</v>
      </c>
      <c r="I102" s="11">
        <v>10617</v>
      </c>
      <c r="J102" s="11">
        <v>20274</v>
      </c>
      <c r="K102" s="38"/>
      <c r="L102" s="40"/>
      <c r="M102" s="46">
        <v>5834</v>
      </c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</row>
    <row r="103" spans="1:256" ht="15" customHeight="1">
      <c r="A103" s="8" t="s">
        <v>19</v>
      </c>
      <c r="B103" s="11">
        <v>7112</v>
      </c>
      <c r="C103" s="11">
        <v>7590</v>
      </c>
      <c r="D103" s="11">
        <v>14702</v>
      </c>
      <c r="E103" s="34">
        <f t="shared" ref="E103:E122" si="18">D103/D102*100</f>
        <v>99.979598775926561</v>
      </c>
      <c r="F103" s="41">
        <f t="shared" ref="F103:F122" si="19">D103/$D$102*100</f>
        <v>99.979598775926561</v>
      </c>
      <c r="G103" s="46">
        <v>4132</v>
      </c>
      <c r="H103" s="11">
        <v>9588</v>
      </c>
      <c r="I103" s="11">
        <v>10574</v>
      </c>
      <c r="J103" s="11">
        <v>20162</v>
      </c>
      <c r="K103" s="34">
        <f t="shared" ref="K103:K122" si="20">J103/J102*100</f>
        <v>99.44756831409687</v>
      </c>
      <c r="L103" s="41">
        <f t="shared" ref="L103:L122" si="21">J103/$J$102*100</f>
        <v>99.44756831409687</v>
      </c>
      <c r="M103" s="46">
        <v>5836</v>
      </c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</row>
    <row r="104" spans="1:256" ht="15" customHeight="1">
      <c r="A104" s="8" t="s">
        <v>9</v>
      </c>
      <c r="B104" s="11">
        <v>7099</v>
      </c>
      <c r="C104" s="11">
        <v>7578</v>
      </c>
      <c r="D104" s="11">
        <v>14677</v>
      </c>
      <c r="E104" s="34">
        <f t="shared" si="18"/>
        <v>99.829955108148553</v>
      </c>
      <c r="F104" s="41">
        <f t="shared" si="19"/>
        <v>99.809588575314521</v>
      </c>
      <c r="G104" s="46">
        <v>4201</v>
      </c>
      <c r="H104" s="11">
        <v>9469</v>
      </c>
      <c r="I104" s="11">
        <v>10421</v>
      </c>
      <c r="J104" s="11">
        <v>19890</v>
      </c>
      <c r="K104" s="34">
        <f t="shared" si="20"/>
        <v>98.650927487352448</v>
      </c>
      <c r="L104" s="41">
        <f t="shared" si="21"/>
        <v>98.105948505474998</v>
      </c>
      <c r="M104" s="46">
        <v>5812</v>
      </c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ht="15" customHeight="1">
      <c r="A105" s="8" t="s">
        <v>20</v>
      </c>
      <c r="B105" s="11">
        <v>7084</v>
      </c>
      <c r="C105" s="11">
        <v>7549</v>
      </c>
      <c r="D105" s="11">
        <v>14633</v>
      </c>
      <c r="E105" s="34">
        <f t="shared" si="18"/>
        <v>99.700211214825913</v>
      </c>
      <c r="F105" s="41">
        <f t="shared" si="19"/>
        <v>99.510370622237332</v>
      </c>
      <c r="G105" s="46">
        <v>4211</v>
      </c>
      <c r="H105" s="11">
        <v>9372</v>
      </c>
      <c r="I105" s="11">
        <v>10279</v>
      </c>
      <c r="J105" s="11">
        <v>19651</v>
      </c>
      <c r="K105" s="34">
        <f t="shared" si="20"/>
        <v>98.798391151332339</v>
      </c>
      <c r="L105" s="41">
        <f t="shared" si="21"/>
        <v>96.927098747163853</v>
      </c>
      <c r="M105" s="46">
        <v>5811</v>
      </c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</row>
    <row r="106" spans="1:256" ht="15" customHeight="1">
      <c r="A106" s="8" t="s">
        <v>21</v>
      </c>
      <c r="B106" s="11">
        <v>7039</v>
      </c>
      <c r="C106" s="11">
        <v>7479</v>
      </c>
      <c r="D106" s="11">
        <v>14518</v>
      </c>
      <c r="E106" s="34">
        <f t="shared" si="18"/>
        <v>99.214105104899886</v>
      </c>
      <c r="F106" s="41">
        <f t="shared" si="19"/>
        <v>98.728323699421964</v>
      </c>
      <c r="G106" s="46">
        <v>4238</v>
      </c>
      <c r="H106" s="11">
        <v>9285</v>
      </c>
      <c r="I106" s="11">
        <v>10205</v>
      </c>
      <c r="J106" s="11">
        <v>19490</v>
      </c>
      <c r="K106" s="34">
        <f t="shared" si="20"/>
        <v>99.180703272098114</v>
      </c>
      <c r="L106" s="41">
        <f t="shared" si="21"/>
        <v>96.132978198678103</v>
      </c>
      <c r="M106" s="46">
        <v>5847</v>
      </c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07" spans="1:256" ht="15" customHeight="1">
      <c r="A107" s="8" t="s">
        <v>22</v>
      </c>
      <c r="B107" s="11">
        <v>7009</v>
      </c>
      <c r="C107" s="11">
        <v>7460</v>
      </c>
      <c r="D107" s="11">
        <v>14469</v>
      </c>
      <c r="E107" s="34">
        <f t="shared" si="18"/>
        <v>99.662487945998066</v>
      </c>
      <c r="F107" s="41">
        <f t="shared" si="19"/>
        <v>98.395103706222372</v>
      </c>
      <c r="G107" s="46">
        <v>4259</v>
      </c>
      <c r="H107" s="11">
        <v>9167</v>
      </c>
      <c r="I107" s="11">
        <v>10059</v>
      </c>
      <c r="J107" s="11">
        <v>19226</v>
      </c>
      <c r="K107" s="34">
        <f t="shared" si="20"/>
        <v>98.645459209851211</v>
      </c>
      <c r="L107" s="41">
        <f t="shared" si="21"/>
        <v>94.830817796192164</v>
      </c>
      <c r="M107" s="46">
        <v>5851</v>
      </c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</row>
    <row r="108" spans="1:256" ht="15" customHeight="1">
      <c r="A108" s="8" t="s">
        <v>24</v>
      </c>
      <c r="B108" s="11">
        <v>6913</v>
      </c>
      <c r="C108" s="11">
        <v>7411</v>
      </c>
      <c r="D108" s="11">
        <v>14324</v>
      </c>
      <c r="E108" s="34">
        <f t="shared" si="18"/>
        <v>98.99785748842352</v>
      </c>
      <c r="F108" s="41">
        <f t="shared" si="19"/>
        <v>97.409044542672561</v>
      </c>
      <c r="G108" s="46">
        <v>4263</v>
      </c>
      <c r="H108" s="11">
        <v>9085</v>
      </c>
      <c r="I108" s="11">
        <v>9948</v>
      </c>
      <c r="J108" s="11">
        <v>19033</v>
      </c>
      <c r="K108" s="34">
        <f t="shared" si="20"/>
        <v>98.996151045459271</v>
      </c>
      <c r="L108" s="41">
        <f t="shared" si="21"/>
        <v>93.878859623162668</v>
      </c>
      <c r="M108" s="46">
        <v>5861</v>
      </c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</row>
    <row r="109" spans="1:256" ht="15" customHeight="1">
      <c r="A109" s="8" t="s">
        <v>25</v>
      </c>
      <c r="B109" s="25">
        <v>6898</v>
      </c>
      <c r="C109" s="11">
        <v>7379</v>
      </c>
      <c r="D109" s="11">
        <v>14277</v>
      </c>
      <c r="E109" s="34">
        <f t="shared" si="18"/>
        <v>99.671879363306331</v>
      </c>
      <c r="F109" s="41">
        <f t="shared" si="19"/>
        <v>97.089425365521933</v>
      </c>
      <c r="G109" s="46">
        <v>4304</v>
      </c>
      <c r="H109" s="11">
        <v>8962</v>
      </c>
      <c r="I109" s="11">
        <v>9790</v>
      </c>
      <c r="J109" s="11">
        <v>18752</v>
      </c>
      <c r="K109" s="34">
        <f t="shared" si="20"/>
        <v>98.523616875952285</v>
      </c>
      <c r="L109" s="41">
        <f t="shared" si="21"/>
        <v>92.492847982637855</v>
      </c>
      <c r="M109" s="46">
        <v>5839</v>
      </c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</row>
    <row r="110" spans="1:256" ht="15" customHeight="1">
      <c r="A110" s="9" t="s">
        <v>27</v>
      </c>
      <c r="B110" s="25">
        <v>6910</v>
      </c>
      <c r="C110" s="11">
        <v>7323</v>
      </c>
      <c r="D110" s="11">
        <v>14233</v>
      </c>
      <c r="E110" s="34">
        <f t="shared" si="18"/>
        <v>99.691812005323243</v>
      </c>
      <c r="F110" s="41">
        <f t="shared" si="19"/>
        <v>96.790207412444744</v>
      </c>
      <c r="G110" s="47">
        <v>4335</v>
      </c>
      <c r="H110" s="11">
        <v>8838</v>
      </c>
      <c r="I110" s="11">
        <v>9682</v>
      </c>
      <c r="J110" s="11">
        <v>18520</v>
      </c>
      <c r="K110" s="34">
        <f t="shared" si="20"/>
        <v>98.762798634812285</v>
      </c>
      <c r="L110" s="41">
        <f t="shared" si="21"/>
        <v>91.348525204695676</v>
      </c>
      <c r="M110" s="47">
        <v>5835</v>
      </c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</row>
    <row r="111" spans="1:256" s="2" customFormat="1" ht="15" customHeight="1">
      <c r="A111" s="8" t="s">
        <v>29</v>
      </c>
      <c r="B111" s="11">
        <v>6967</v>
      </c>
      <c r="C111" s="11">
        <v>7358</v>
      </c>
      <c r="D111" s="11">
        <v>14325</v>
      </c>
      <c r="E111" s="34">
        <f t="shared" si="18"/>
        <v>100.64638516124501</v>
      </c>
      <c r="F111" s="41">
        <f t="shared" si="19"/>
        <v>97.415844950697036</v>
      </c>
      <c r="G111" s="47">
        <v>4489</v>
      </c>
      <c r="H111" s="25">
        <v>8789</v>
      </c>
      <c r="I111" s="11">
        <v>9755</v>
      </c>
      <c r="J111" s="11">
        <v>18544</v>
      </c>
      <c r="K111" s="34">
        <f t="shared" si="20"/>
        <v>100.12958963282937</v>
      </c>
      <c r="L111" s="41">
        <f t="shared" si="21"/>
        <v>91.466903423103489</v>
      </c>
      <c r="M111" s="47">
        <v>5968</v>
      </c>
      <c r="R111" s="11"/>
    </row>
    <row r="112" spans="1:256" ht="15" customHeight="1">
      <c r="A112" s="8" t="s">
        <v>31</v>
      </c>
      <c r="B112" s="11">
        <v>6918</v>
      </c>
      <c r="C112" s="11">
        <v>7311</v>
      </c>
      <c r="D112" s="11">
        <v>14229</v>
      </c>
      <c r="E112" s="34">
        <f t="shared" si="18"/>
        <v>99.329842931937179</v>
      </c>
      <c r="F112" s="41">
        <f t="shared" si="19"/>
        <v>96.763005780346816</v>
      </c>
      <c r="G112" s="11">
        <v>4518</v>
      </c>
      <c r="H112" s="25">
        <v>8703</v>
      </c>
      <c r="I112" s="11">
        <v>9622</v>
      </c>
      <c r="J112" s="11">
        <v>18325</v>
      </c>
      <c r="K112" s="34">
        <f t="shared" si="20"/>
        <v>98.819025021570312</v>
      </c>
      <c r="L112" s="41">
        <f t="shared" si="21"/>
        <v>90.38670218013219</v>
      </c>
      <c r="M112" s="46">
        <v>5964</v>
      </c>
      <c r="N112" s="5"/>
      <c r="O112" s="5"/>
      <c r="P112" s="5"/>
      <c r="Q112" s="5"/>
      <c r="R112" s="11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17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</row>
    <row r="113" spans="1:256" ht="15" customHeight="1">
      <c r="A113" s="9" t="s">
        <v>33</v>
      </c>
      <c r="B113" s="25">
        <v>6839</v>
      </c>
      <c r="C113" s="11">
        <v>7259</v>
      </c>
      <c r="D113" s="11">
        <v>14098</v>
      </c>
      <c r="E113" s="34">
        <f t="shared" si="18"/>
        <v>99.079344999648598</v>
      </c>
      <c r="F113" s="41">
        <f t="shared" si="19"/>
        <v>95.872152329139752</v>
      </c>
      <c r="G113" s="11">
        <v>4531</v>
      </c>
      <c r="H113" s="25">
        <v>8636</v>
      </c>
      <c r="I113" s="11">
        <v>9532</v>
      </c>
      <c r="J113" s="11">
        <v>18168</v>
      </c>
      <c r="K113" s="34">
        <f t="shared" si="20"/>
        <v>99.143246930422919</v>
      </c>
      <c r="L113" s="41">
        <f t="shared" si="21"/>
        <v>89.612311334714406</v>
      </c>
      <c r="M113" s="46">
        <v>6014</v>
      </c>
      <c r="N113" s="5"/>
      <c r="O113" s="5"/>
      <c r="P113" s="5"/>
      <c r="Q113" s="5"/>
      <c r="R113" s="11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17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</row>
    <row r="114" spans="1:256" ht="15" customHeight="1">
      <c r="A114" s="9" t="s">
        <v>34</v>
      </c>
      <c r="B114" s="25">
        <v>6786</v>
      </c>
      <c r="C114" s="11">
        <v>7250</v>
      </c>
      <c r="D114" s="11">
        <v>14036</v>
      </c>
      <c r="E114" s="34">
        <f t="shared" si="18"/>
        <v>99.56022130798695</v>
      </c>
      <c r="F114" s="41">
        <f t="shared" si="19"/>
        <v>95.450527031621903</v>
      </c>
      <c r="G114" s="11">
        <v>4533</v>
      </c>
      <c r="H114" s="25">
        <v>8530</v>
      </c>
      <c r="I114" s="11">
        <v>9412</v>
      </c>
      <c r="J114" s="11">
        <v>17942</v>
      </c>
      <c r="K114" s="34">
        <f t="shared" si="20"/>
        <v>98.756054601497141</v>
      </c>
      <c r="L114" s="41">
        <f t="shared" si="21"/>
        <v>88.497583111374183</v>
      </c>
      <c r="M114" s="46">
        <v>6013</v>
      </c>
      <c r="N114" s="5"/>
      <c r="O114" s="5"/>
      <c r="P114" s="5"/>
      <c r="Q114" s="5"/>
      <c r="R114" s="11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17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</row>
    <row r="115" spans="1:256" ht="15" customHeight="1">
      <c r="A115" s="9" t="s">
        <v>35</v>
      </c>
      <c r="B115" s="25">
        <v>6707</v>
      </c>
      <c r="C115" s="11">
        <v>7218</v>
      </c>
      <c r="D115" s="11">
        <v>13925</v>
      </c>
      <c r="E115" s="34">
        <f t="shared" si="18"/>
        <v>99.209176403533775</v>
      </c>
      <c r="F115" s="41">
        <f t="shared" si="19"/>
        <v>94.695681740904462</v>
      </c>
      <c r="G115" s="11">
        <v>4548</v>
      </c>
      <c r="H115" s="25">
        <v>8393</v>
      </c>
      <c r="I115" s="11">
        <v>9248</v>
      </c>
      <c r="J115" s="11">
        <v>17641</v>
      </c>
      <c r="K115" s="34">
        <f t="shared" si="20"/>
        <v>98.322372087838588</v>
      </c>
      <c r="L115" s="41">
        <f t="shared" si="21"/>
        <v>87.012922955509524</v>
      </c>
      <c r="M115" s="46">
        <v>5981</v>
      </c>
      <c r="N115" s="5"/>
      <c r="O115" s="5"/>
      <c r="P115" s="5"/>
      <c r="Q115" s="5"/>
      <c r="R115" s="11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17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</row>
    <row r="116" spans="1:256" ht="15" customHeight="1">
      <c r="A116" s="9" t="s">
        <v>16</v>
      </c>
      <c r="B116" s="25">
        <v>6662</v>
      </c>
      <c r="C116" s="11">
        <v>7158</v>
      </c>
      <c r="D116" s="11">
        <v>13820</v>
      </c>
      <c r="E116" s="34">
        <f t="shared" si="18"/>
        <v>99.245960502692995</v>
      </c>
      <c r="F116" s="41">
        <f t="shared" si="19"/>
        <v>93.981638898333898</v>
      </c>
      <c r="G116" s="11">
        <v>4577</v>
      </c>
      <c r="H116" s="25">
        <v>8278</v>
      </c>
      <c r="I116" s="11">
        <v>9086</v>
      </c>
      <c r="J116" s="11">
        <v>17364</v>
      </c>
      <c r="K116" s="34">
        <f t="shared" si="20"/>
        <v>98.429794229352069</v>
      </c>
      <c r="L116" s="41">
        <f t="shared" si="21"/>
        <v>85.646641018052676</v>
      </c>
      <c r="M116" s="46">
        <v>5969</v>
      </c>
      <c r="N116" s="5"/>
      <c r="O116" s="5"/>
      <c r="P116" s="5"/>
      <c r="Q116" s="5"/>
      <c r="R116" s="11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17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</row>
    <row r="117" spans="1:256" ht="15" customHeight="1">
      <c r="A117" s="9" t="s">
        <v>36</v>
      </c>
      <c r="B117" s="25">
        <v>6643</v>
      </c>
      <c r="C117" s="11">
        <v>7068</v>
      </c>
      <c r="D117" s="11">
        <v>13711</v>
      </c>
      <c r="E117" s="34">
        <f t="shared" si="18"/>
        <v>99.211287988422583</v>
      </c>
      <c r="F117" s="41">
        <f t="shared" si="19"/>
        <v>93.240394423665421</v>
      </c>
      <c r="G117" s="11">
        <v>4606</v>
      </c>
      <c r="H117" s="25">
        <v>8218</v>
      </c>
      <c r="I117" s="11">
        <v>8949</v>
      </c>
      <c r="J117" s="11">
        <v>17167</v>
      </c>
      <c r="K117" s="34">
        <f t="shared" si="20"/>
        <v>98.865468785994011</v>
      </c>
      <c r="L117" s="41">
        <f t="shared" si="21"/>
        <v>84.674953141955214</v>
      </c>
      <c r="M117" s="46">
        <v>5997</v>
      </c>
      <c r="N117" s="5"/>
      <c r="O117" s="5"/>
      <c r="P117" s="5"/>
      <c r="Q117" s="5"/>
      <c r="R117" s="11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17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</row>
    <row r="118" spans="1:256" ht="15" customHeight="1">
      <c r="A118" s="9" t="s">
        <v>37</v>
      </c>
      <c r="B118" s="25">
        <v>6547</v>
      </c>
      <c r="C118" s="11">
        <v>6973</v>
      </c>
      <c r="D118" s="11">
        <v>13520</v>
      </c>
      <c r="E118" s="34">
        <f t="shared" si="18"/>
        <v>98.606957917000955</v>
      </c>
      <c r="F118" s="41">
        <f t="shared" si="19"/>
        <v>91.941516490989457</v>
      </c>
      <c r="G118" s="11">
        <v>4593</v>
      </c>
      <c r="H118" s="25">
        <v>8108</v>
      </c>
      <c r="I118" s="11">
        <v>8737</v>
      </c>
      <c r="J118" s="11">
        <v>16845</v>
      </c>
      <c r="K118" s="34">
        <f t="shared" si="20"/>
        <v>98.124308265858915</v>
      </c>
      <c r="L118" s="41">
        <f t="shared" si="21"/>
        <v>83.086712044983727</v>
      </c>
      <c r="M118" s="46">
        <v>5969</v>
      </c>
      <c r="N118" s="5"/>
      <c r="O118" s="5"/>
      <c r="P118" s="5"/>
      <c r="Q118" s="5"/>
      <c r="R118" s="11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17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</row>
    <row r="119" spans="1:256" ht="15" customHeight="1">
      <c r="A119" s="9" t="s">
        <v>38</v>
      </c>
      <c r="B119" s="25">
        <v>6497</v>
      </c>
      <c r="C119" s="11">
        <v>6887</v>
      </c>
      <c r="D119" s="11">
        <v>13384</v>
      </c>
      <c r="E119" s="34">
        <f t="shared" si="18"/>
        <v>98.994082840236686</v>
      </c>
      <c r="F119" s="41">
        <f t="shared" si="19"/>
        <v>91.016660999659976</v>
      </c>
      <c r="G119" s="46">
        <v>4606</v>
      </c>
      <c r="H119" s="11">
        <v>7980</v>
      </c>
      <c r="I119" s="11">
        <v>8581</v>
      </c>
      <c r="J119" s="11">
        <v>16561</v>
      </c>
      <c r="K119" s="34">
        <f t="shared" si="20"/>
        <v>98.314039774413772</v>
      </c>
      <c r="L119" s="41">
        <f t="shared" si="21"/>
        <v>81.685903127157928</v>
      </c>
      <c r="M119" s="46">
        <v>5968</v>
      </c>
      <c r="N119" s="5"/>
      <c r="O119" s="5"/>
      <c r="P119" s="5"/>
      <c r="Q119" s="5"/>
      <c r="R119" s="11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17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</row>
    <row r="120" spans="1:256" ht="15" customHeight="1">
      <c r="A120" s="17" t="s">
        <v>50</v>
      </c>
      <c r="B120" s="25">
        <v>6407</v>
      </c>
      <c r="C120" s="11">
        <v>6816</v>
      </c>
      <c r="D120" s="11">
        <v>13223</v>
      </c>
      <c r="E120" s="34">
        <f t="shared" si="18"/>
        <v>98.79707112970712</v>
      </c>
      <c r="F120" s="41">
        <f t="shared" si="19"/>
        <v>89.921795307718469</v>
      </c>
      <c r="G120" s="46">
        <v>4571</v>
      </c>
      <c r="H120" s="11">
        <v>7792</v>
      </c>
      <c r="I120" s="11">
        <v>8409</v>
      </c>
      <c r="J120" s="11">
        <v>16201</v>
      </c>
      <c r="K120" s="34">
        <f t="shared" si="20"/>
        <v>97.826218223537225</v>
      </c>
      <c r="L120" s="41">
        <f t="shared" si="21"/>
        <v>79.910229851040739</v>
      </c>
      <c r="M120" s="46">
        <v>5890</v>
      </c>
      <c r="N120" s="5"/>
      <c r="O120" s="5"/>
      <c r="P120" s="5"/>
      <c r="Q120" s="5"/>
      <c r="R120" s="11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17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</row>
    <row r="121" spans="1:256" ht="15" customHeight="1">
      <c r="A121" s="9" t="s">
        <v>26</v>
      </c>
      <c r="B121" s="25">
        <v>6317</v>
      </c>
      <c r="C121" s="11">
        <v>6723</v>
      </c>
      <c r="D121" s="11">
        <v>13040</v>
      </c>
      <c r="E121" s="34">
        <f t="shared" si="18"/>
        <v>98.616047795507825</v>
      </c>
      <c r="F121" s="41">
        <f t="shared" si="19"/>
        <v>88.67732063923836</v>
      </c>
      <c r="G121" s="46">
        <v>4589</v>
      </c>
      <c r="H121" s="11">
        <v>7640</v>
      </c>
      <c r="I121" s="11">
        <v>8261</v>
      </c>
      <c r="J121" s="11">
        <v>15901</v>
      </c>
      <c r="K121" s="34">
        <f t="shared" si="20"/>
        <v>98.148262452935015</v>
      </c>
      <c r="L121" s="41">
        <f t="shared" si="21"/>
        <v>78.430502120943075</v>
      </c>
      <c r="M121" s="46">
        <v>5894</v>
      </c>
      <c r="N121" s="5"/>
      <c r="O121" s="5"/>
      <c r="P121" s="5"/>
      <c r="Q121" s="5"/>
      <c r="R121" s="11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17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</row>
    <row r="122" spans="1:256" ht="15" customHeight="1">
      <c r="A122" s="14" t="s">
        <v>46</v>
      </c>
      <c r="B122" s="29">
        <v>6271</v>
      </c>
      <c r="C122" s="26">
        <v>6607</v>
      </c>
      <c r="D122" s="26">
        <f>SUM(B122:C122)</f>
        <v>12878</v>
      </c>
      <c r="E122" s="35">
        <f t="shared" si="18"/>
        <v>98.75766871165645</v>
      </c>
      <c r="F122" s="42">
        <f t="shared" si="19"/>
        <v>87.57565453927235</v>
      </c>
      <c r="G122" s="48">
        <v>4599</v>
      </c>
      <c r="H122" s="26">
        <v>7491</v>
      </c>
      <c r="I122" s="26">
        <v>8138</v>
      </c>
      <c r="J122" s="26">
        <f>SUM(H122:I122)</f>
        <v>15629</v>
      </c>
      <c r="K122" s="35">
        <f t="shared" si="20"/>
        <v>98.289415760015103</v>
      </c>
      <c r="L122" s="42">
        <f t="shared" si="21"/>
        <v>77.088882312321189</v>
      </c>
      <c r="M122" s="48">
        <v>5900</v>
      </c>
      <c r="N122" s="5"/>
      <c r="O122" s="5"/>
      <c r="P122" s="5"/>
      <c r="Q122" s="5"/>
      <c r="R122" s="52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2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</row>
    <row r="123" spans="1:256" ht="15" customHeight="1">
      <c r="A123" s="11"/>
      <c r="B123" s="11"/>
      <c r="C123" s="11"/>
      <c r="D123" s="11"/>
      <c r="E123" s="37"/>
      <c r="F123" s="37"/>
      <c r="G123" s="11"/>
      <c r="H123" s="11"/>
      <c r="I123" s="11"/>
      <c r="J123" s="11"/>
      <c r="K123" s="37"/>
      <c r="L123" s="37"/>
      <c r="M123" s="11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</row>
    <row r="124" spans="1:256" ht="15" customHeight="1">
      <c r="A124" s="18" t="s">
        <v>44</v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</row>
    <row r="146" spans="1:22" s="3" customFormat="1" ht="1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22" ht="15" customHeight="1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5"/>
      <c r="N147" s="5"/>
      <c r="O147" s="5"/>
      <c r="P147" s="5"/>
      <c r="Q147" s="5"/>
      <c r="R147" s="5"/>
      <c r="S147" s="5"/>
    </row>
    <row r="148" spans="1:22" ht="15" customHeight="1">
      <c r="A148" s="16"/>
      <c r="B148" s="17" t="s">
        <v>13</v>
      </c>
      <c r="C148" s="17" t="s">
        <v>19</v>
      </c>
      <c r="D148" s="17" t="s">
        <v>9</v>
      </c>
      <c r="E148" s="17" t="s">
        <v>20</v>
      </c>
      <c r="F148" s="17" t="s">
        <v>21</v>
      </c>
      <c r="G148" s="1" t="s">
        <v>22</v>
      </c>
      <c r="H148" s="1" t="s">
        <v>24</v>
      </c>
      <c r="I148" s="1" t="s">
        <v>25</v>
      </c>
      <c r="J148" s="1" t="s">
        <v>27</v>
      </c>
      <c r="K148" s="1" t="s">
        <v>29</v>
      </c>
      <c r="L148" s="1" t="s">
        <v>31</v>
      </c>
      <c r="M148" s="1" t="s">
        <v>33</v>
      </c>
      <c r="N148" s="1" t="s">
        <v>34</v>
      </c>
      <c r="O148" s="1" t="s">
        <v>35</v>
      </c>
      <c r="P148" s="1" t="s">
        <v>16</v>
      </c>
      <c r="Q148" s="1" t="s">
        <v>36</v>
      </c>
      <c r="R148" s="1" t="s">
        <v>37</v>
      </c>
      <c r="S148" s="1" t="s">
        <v>38</v>
      </c>
      <c r="T148" s="1" t="s">
        <v>50</v>
      </c>
      <c r="U148" s="1" t="s">
        <v>26</v>
      </c>
      <c r="V148" s="1" t="s">
        <v>46</v>
      </c>
    </row>
    <row r="149" spans="1:22" ht="15" customHeight="1">
      <c r="A149" s="20" t="s">
        <v>45</v>
      </c>
      <c r="B149" s="11">
        <v>9656</v>
      </c>
      <c r="C149" s="11">
        <v>9614</v>
      </c>
      <c r="D149" s="11">
        <v>9556</v>
      </c>
      <c r="E149" s="11">
        <v>9526</v>
      </c>
      <c r="F149" s="11">
        <v>9477</v>
      </c>
      <c r="G149" s="11">
        <v>9322</v>
      </c>
      <c r="H149" s="54">
        <f>D36</f>
        <v>9245</v>
      </c>
      <c r="I149" s="55">
        <v>9132</v>
      </c>
      <c r="J149" s="56">
        <v>9034</v>
      </c>
      <c r="K149" s="56">
        <v>9031</v>
      </c>
      <c r="L149" s="56">
        <v>8926</v>
      </c>
      <c r="M149" s="56">
        <v>8788</v>
      </c>
      <c r="N149" s="56">
        <v>8662</v>
      </c>
      <c r="O149" s="56">
        <v>8573</v>
      </c>
      <c r="P149" s="56">
        <v>8471</v>
      </c>
      <c r="Q149" s="56">
        <v>8344</v>
      </c>
      <c r="R149" s="56">
        <v>8258</v>
      </c>
      <c r="S149" s="56">
        <v>8081</v>
      </c>
      <c r="T149" s="56">
        <v>7914</v>
      </c>
      <c r="U149" s="58">
        <v>7737</v>
      </c>
      <c r="V149" s="1">
        <v>7555</v>
      </c>
    </row>
    <row r="150" spans="1:22" ht="15" customHeight="1">
      <c r="A150" s="20" t="s">
        <v>28</v>
      </c>
      <c r="B150" s="11">
        <v>1360</v>
      </c>
      <c r="C150" s="11">
        <v>1364</v>
      </c>
      <c r="D150" s="11">
        <v>1334</v>
      </c>
      <c r="E150" s="11">
        <v>1304</v>
      </c>
      <c r="F150" s="11">
        <v>1226</v>
      </c>
      <c r="G150" s="11">
        <v>1190</v>
      </c>
      <c r="H150" s="54">
        <f>J36</f>
        <v>1156</v>
      </c>
      <c r="I150" s="55">
        <v>1105</v>
      </c>
      <c r="J150" s="56">
        <v>1073</v>
      </c>
      <c r="K150" s="56">
        <v>1062</v>
      </c>
      <c r="L150" s="56">
        <v>1065</v>
      </c>
      <c r="M150" s="56">
        <v>1045</v>
      </c>
      <c r="N150" s="56">
        <v>1023</v>
      </c>
      <c r="O150" s="56">
        <v>991</v>
      </c>
      <c r="P150" s="56">
        <v>960</v>
      </c>
      <c r="Q150" s="56">
        <v>944</v>
      </c>
      <c r="R150" s="56">
        <v>923</v>
      </c>
      <c r="S150" s="56">
        <v>906</v>
      </c>
      <c r="T150" s="56">
        <v>882</v>
      </c>
      <c r="U150" s="58">
        <v>826</v>
      </c>
      <c r="V150" s="1">
        <v>811</v>
      </c>
    </row>
    <row r="151" spans="1:22" ht="15" customHeight="1">
      <c r="A151" s="20" t="s">
        <v>30</v>
      </c>
      <c r="B151" s="11">
        <v>846</v>
      </c>
      <c r="C151" s="11">
        <v>832</v>
      </c>
      <c r="D151" s="11">
        <v>822</v>
      </c>
      <c r="E151" s="11">
        <v>805</v>
      </c>
      <c r="F151" s="11">
        <v>775</v>
      </c>
      <c r="G151" s="11">
        <v>776</v>
      </c>
      <c r="H151" s="54">
        <f>D60</f>
        <v>780</v>
      </c>
      <c r="I151" s="1">
        <v>769</v>
      </c>
      <c r="J151" s="56">
        <v>742</v>
      </c>
      <c r="K151" s="56">
        <v>723</v>
      </c>
      <c r="L151" s="56">
        <v>715</v>
      </c>
      <c r="M151" s="56">
        <v>704</v>
      </c>
      <c r="N151" s="56">
        <v>685</v>
      </c>
      <c r="O151" s="56">
        <v>674</v>
      </c>
      <c r="P151" s="56">
        <v>662</v>
      </c>
      <c r="Q151" s="56">
        <v>639</v>
      </c>
      <c r="R151" s="56">
        <v>630</v>
      </c>
      <c r="S151" s="56">
        <v>606</v>
      </c>
      <c r="T151" s="56">
        <v>593</v>
      </c>
      <c r="U151" s="58">
        <v>577</v>
      </c>
      <c r="V151" s="1">
        <v>558</v>
      </c>
    </row>
    <row r="152" spans="1:22" ht="15" customHeight="1">
      <c r="A152" s="20" t="s">
        <v>0</v>
      </c>
      <c r="B152" s="11">
        <v>913</v>
      </c>
      <c r="C152" s="11">
        <v>884</v>
      </c>
      <c r="D152" s="11">
        <v>841</v>
      </c>
      <c r="E152" s="11">
        <v>812</v>
      </c>
      <c r="F152" s="11">
        <v>799</v>
      </c>
      <c r="G152" s="11">
        <v>776</v>
      </c>
      <c r="H152" s="54">
        <f>J60</f>
        <v>756</v>
      </c>
      <c r="I152" s="1">
        <v>724</v>
      </c>
      <c r="J152" s="56">
        <v>705</v>
      </c>
      <c r="K152" s="56">
        <v>668</v>
      </c>
      <c r="L152" s="56">
        <v>618</v>
      </c>
      <c r="M152" s="56">
        <v>589</v>
      </c>
      <c r="N152" s="56">
        <v>574</v>
      </c>
      <c r="O152" s="56">
        <v>558</v>
      </c>
      <c r="P152" s="56">
        <v>522</v>
      </c>
      <c r="Q152" s="56">
        <v>502</v>
      </c>
      <c r="R152" s="56">
        <v>494</v>
      </c>
      <c r="S152" s="56">
        <v>485</v>
      </c>
      <c r="T152" s="56">
        <v>470</v>
      </c>
      <c r="U152" s="58">
        <v>437</v>
      </c>
      <c r="V152" s="1">
        <v>422</v>
      </c>
    </row>
    <row r="153" spans="1:22" ht="15" customHeight="1">
      <c r="A153" s="20" t="s">
        <v>47</v>
      </c>
      <c r="B153" s="11">
        <v>10096</v>
      </c>
      <c r="C153" s="11">
        <v>10049</v>
      </c>
      <c r="D153" s="11">
        <v>9981</v>
      </c>
      <c r="E153" s="11">
        <v>9856</v>
      </c>
      <c r="F153" s="11">
        <v>9793</v>
      </c>
      <c r="G153" s="11">
        <v>9627</v>
      </c>
      <c r="H153" s="54">
        <f>D84</f>
        <v>9512</v>
      </c>
      <c r="I153" s="55">
        <v>9383</v>
      </c>
      <c r="J153" s="56">
        <v>9263</v>
      </c>
      <c r="K153" s="56">
        <v>9203</v>
      </c>
      <c r="L153" s="56">
        <v>9077</v>
      </c>
      <c r="M153" s="56">
        <v>8949</v>
      </c>
      <c r="N153" s="56">
        <v>8811</v>
      </c>
      <c r="O153" s="56">
        <v>8675</v>
      </c>
      <c r="P153" s="56">
        <v>8511</v>
      </c>
      <c r="Q153" s="56">
        <v>8387</v>
      </c>
      <c r="R153" s="56">
        <v>8222</v>
      </c>
      <c r="S153" s="56">
        <v>8071</v>
      </c>
      <c r="T153" s="56">
        <v>7898</v>
      </c>
      <c r="U153" s="58">
        <v>7797</v>
      </c>
      <c r="V153" s="1">
        <v>7658</v>
      </c>
    </row>
    <row r="154" spans="1:22" ht="15" customHeight="1">
      <c r="A154" s="20" t="s">
        <v>48</v>
      </c>
      <c r="B154" s="11">
        <v>1380</v>
      </c>
      <c r="C154" s="11">
        <v>1373</v>
      </c>
      <c r="D154" s="11">
        <v>1356</v>
      </c>
      <c r="E154" s="11">
        <v>1337</v>
      </c>
      <c r="F154" s="11">
        <v>1327</v>
      </c>
      <c r="G154" s="11">
        <v>1297</v>
      </c>
      <c r="H154" s="54">
        <f>J84</f>
        <v>1291</v>
      </c>
      <c r="I154" s="55">
        <v>1273</v>
      </c>
      <c r="J154" s="56">
        <v>1266</v>
      </c>
      <c r="K154" s="56">
        <v>1276</v>
      </c>
      <c r="L154" s="56">
        <v>1255</v>
      </c>
      <c r="M154" s="56">
        <v>1241</v>
      </c>
      <c r="N154" s="56">
        <v>1212</v>
      </c>
      <c r="O154" s="56">
        <v>1205</v>
      </c>
      <c r="P154" s="56">
        <v>1175</v>
      </c>
      <c r="Q154" s="56">
        <v>1159</v>
      </c>
      <c r="R154" s="56">
        <v>1148</v>
      </c>
      <c r="S154" s="56">
        <v>1141</v>
      </c>
      <c r="T154" s="56">
        <v>1131</v>
      </c>
      <c r="U154" s="58">
        <v>1098</v>
      </c>
      <c r="V154" s="1">
        <v>1074</v>
      </c>
    </row>
    <row r="155" spans="1:22" ht="15" customHeight="1">
      <c r="A155" s="20" t="s">
        <v>11</v>
      </c>
      <c r="B155" s="11">
        <v>14705</v>
      </c>
      <c r="C155" s="11">
        <v>14702</v>
      </c>
      <c r="D155" s="11">
        <v>14677</v>
      </c>
      <c r="E155" s="11">
        <v>14633</v>
      </c>
      <c r="F155" s="11">
        <v>14518</v>
      </c>
      <c r="G155" s="11">
        <v>14469</v>
      </c>
      <c r="H155" s="54">
        <f>D108</f>
        <v>14324</v>
      </c>
      <c r="I155" s="55">
        <v>14277</v>
      </c>
      <c r="J155" s="56">
        <v>14233</v>
      </c>
      <c r="K155" s="56">
        <v>14325</v>
      </c>
      <c r="L155" s="56">
        <v>14229</v>
      </c>
      <c r="M155" s="56">
        <v>14098</v>
      </c>
      <c r="N155" s="56">
        <v>14036</v>
      </c>
      <c r="O155" s="56">
        <v>13925</v>
      </c>
      <c r="P155" s="56">
        <v>13820</v>
      </c>
      <c r="Q155" s="56">
        <v>13711</v>
      </c>
      <c r="R155" s="56">
        <v>13520</v>
      </c>
      <c r="S155" s="56">
        <v>13384</v>
      </c>
      <c r="T155" s="56">
        <v>13223</v>
      </c>
      <c r="U155" s="58">
        <v>13040</v>
      </c>
      <c r="V155" s="1">
        <v>12878</v>
      </c>
    </row>
    <row r="156" spans="1:22" ht="15" customHeight="1">
      <c r="A156" s="20" t="s">
        <v>49</v>
      </c>
      <c r="B156" s="11">
        <v>20274</v>
      </c>
      <c r="C156" s="11">
        <v>20162</v>
      </c>
      <c r="D156" s="11">
        <v>19890</v>
      </c>
      <c r="E156" s="11">
        <v>19651</v>
      </c>
      <c r="F156" s="11">
        <v>19490</v>
      </c>
      <c r="G156" s="11">
        <v>19226</v>
      </c>
      <c r="H156" s="54">
        <f>J108</f>
        <v>19033</v>
      </c>
      <c r="I156" s="55">
        <v>18752</v>
      </c>
      <c r="J156" s="56">
        <v>18520</v>
      </c>
      <c r="K156" s="56">
        <v>18544</v>
      </c>
      <c r="L156" s="56">
        <v>18325</v>
      </c>
      <c r="M156" s="56">
        <v>18168</v>
      </c>
      <c r="N156" s="56">
        <v>17942</v>
      </c>
      <c r="O156" s="56">
        <v>17641</v>
      </c>
      <c r="P156" s="56">
        <v>17364</v>
      </c>
      <c r="Q156" s="56">
        <v>17167</v>
      </c>
      <c r="R156" s="56">
        <v>16845</v>
      </c>
      <c r="S156" s="56">
        <v>16561</v>
      </c>
      <c r="T156" s="56">
        <v>16201</v>
      </c>
      <c r="U156" s="58">
        <v>15901</v>
      </c>
      <c r="V156" s="1">
        <v>15629</v>
      </c>
    </row>
  </sheetData>
  <mergeCells count="14">
    <mergeCell ref="B4:G4"/>
    <mergeCell ref="B28:G28"/>
    <mergeCell ref="H28:M28"/>
    <mergeCell ref="B52:G52"/>
    <mergeCell ref="H52:M52"/>
    <mergeCell ref="B76:G76"/>
    <mergeCell ref="H76:M76"/>
    <mergeCell ref="B100:G100"/>
    <mergeCell ref="H100:M100"/>
    <mergeCell ref="A4:A5"/>
    <mergeCell ref="A28:A29"/>
    <mergeCell ref="A52:A53"/>
    <mergeCell ref="A76:A77"/>
    <mergeCell ref="A100:A101"/>
  </mergeCells>
  <phoneticPr fontId="2"/>
  <pageMargins left="0" right="0" top="0.98402777777777772" bottom="0.98402777777777772" header="0.51180555555555551" footer="0.51180555555555551"/>
  <pageSetup paperSize="9" fitToWidth="1" fitToHeight="1" orientation="portrait" usePrinterDefaults="1" horizontalDpi="300" verticalDpi="300"/>
  <headerFooter alignWithMargins="0"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住民基本台帳地域別人口の推移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-</dc:creator>
  <cp:lastModifiedBy>村井 美緒</cp:lastModifiedBy>
  <dcterms:created xsi:type="dcterms:W3CDTF">2023-09-25T00:05:05Z</dcterms:created>
  <dcterms:modified xsi:type="dcterms:W3CDTF">2024-11-13T02:57:40Z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5.0.1.0</vt:lpwstr>
      <vt:lpwstr>5.0.2.0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2024-11-13T02:57:40Z</vt:filetime>
  </property>
</Properties>
</file>