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/>
  </bookViews>
  <sheets>
    <sheet name="下水道の状況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<sst xmlns="http://schemas.openxmlformats.org/spreadsheetml/2006/main" xmlns:r="http://schemas.openxmlformats.org/officeDocument/2006/relationships" count="41" uniqueCount="41">
  <si>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人口</t>
  </si>
  <si>
    <t>下水道の状況</t>
  </si>
  <si>
    <t>現在処理
面積</t>
  </si>
  <si>
    <t>令和２年度</t>
  </si>
  <si>
    <r>
      <rPr>
        <sz val="11"/>
        <color auto="1"/>
        <rFont val="ＭＳ Ｐ明朝"/>
      </rPr>
      <t>(</t>
    </r>
    <r>
      <rPr>
        <sz val="11"/>
        <color auto="1"/>
        <rFont val="DejaVu Sans"/>
      </rPr>
      <t>ｈａ、人、％、㎥</t>
    </r>
    <r>
      <rPr>
        <sz val="11"/>
        <color auto="1"/>
        <rFont val="ＭＳ Ｐ明朝"/>
      </rPr>
      <t>)</t>
    </r>
  </si>
  <si>
    <t>行政区域
面積</t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</si>
  <si>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30</t>
    </r>
    <r>
      <rPr>
        <sz val="11"/>
        <color auto="1"/>
        <rFont val="DejaVu Sans"/>
      </rPr>
      <t>年度</t>
    </r>
  </si>
  <si>
    <t>年間総量</t>
  </si>
  <si>
    <t>水洗化人口</t>
  </si>
  <si>
    <t>行政区域内人口</t>
  </si>
  <si>
    <t>処理区域内人口</t>
  </si>
  <si>
    <t>普及率</t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</si>
  <si>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22</t>
    </r>
    <r>
      <rPr>
        <sz val="11"/>
        <color auto="1"/>
        <rFont val="DejaVu Sans"/>
      </rPr>
      <t>年度</t>
    </r>
  </si>
  <si>
    <t>水洗化率</t>
  </si>
  <si>
    <t>総処理水量</t>
  </si>
  <si>
    <t>有収水量</t>
  </si>
  <si>
    <t>H17</t>
  </si>
  <si>
    <t>公共下水道事業</t>
  </si>
  <si>
    <t>特定環境保全公共下水道事業</t>
  </si>
  <si>
    <t>農業集落排水事業</t>
  </si>
  <si>
    <t>林業集落排水事業</t>
  </si>
  <si>
    <t>令和４年度</t>
  </si>
  <si>
    <t>個別排水処理事業</t>
  </si>
  <si>
    <t>注１　個人設置分を除く。</t>
  </si>
  <si>
    <t>H18</t>
  </si>
  <si>
    <t>H19</t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</si>
  <si>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29</t>
    </r>
    <r>
      <rPr>
        <sz val="11"/>
        <color auto="1"/>
        <rFont val="DejaVu Sans"/>
      </rPr>
      <t>年度</t>
    </r>
  </si>
  <si>
    <t>H20</t>
  </si>
  <si>
    <r>
      <rPr>
        <sz val="11"/>
        <color auto="1"/>
        <rFont val="DejaVu Sans"/>
      </rPr>
      <t>注２　人口普及率は「処理区域内人口</t>
    </r>
    <r>
      <rPr>
        <sz val="11"/>
        <color auto="1"/>
        <rFont val="ＭＳ Ｐ明朝"/>
      </rPr>
      <t>/</t>
    </r>
    <r>
      <rPr>
        <sz val="11"/>
        <color auto="1"/>
        <rFont val="DejaVu Sans"/>
      </rPr>
      <t>行政区域内人口</t>
    </r>
    <r>
      <rPr>
        <sz val="11"/>
        <color auto="1"/>
        <rFont val="ＭＳ Ｐ明朝"/>
      </rPr>
      <t>×</t>
    </r>
    <r>
      <rPr>
        <sz val="11"/>
        <color auto="1"/>
        <rFont val="DejaVu Sans"/>
      </rPr>
      <t>１００」で算出。</t>
    </r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</si>
  <si>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21</t>
    </r>
    <r>
      <rPr>
        <sz val="11"/>
        <color auto="1"/>
        <rFont val="DejaVu Sans"/>
      </rPr>
      <t>年度</t>
    </r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</si>
  <si>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23</t>
    </r>
    <r>
      <rPr>
        <sz val="11"/>
        <color auto="1"/>
        <rFont val="DejaVu Sans"/>
      </rPr>
      <t>年度</t>
    </r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</si>
  <si>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24</t>
    </r>
    <r>
      <rPr>
        <sz val="11"/>
        <color auto="1"/>
        <rFont val="DejaVu Sans"/>
      </rPr>
      <t>年度</t>
    </r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</si>
  <si>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25</t>
    </r>
    <r>
      <rPr>
        <sz val="11"/>
        <color auto="1"/>
        <rFont val="DejaVu Sans"/>
      </rPr>
      <t>年度</t>
    </r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</si>
  <si>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26</t>
    </r>
    <r>
      <rPr>
        <sz val="11"/>
        <color auto="1"/>
        <rFont val="DejaVu Sans"/>
      </rPr>
      <t>年度</t>
    </r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</si>
  <si>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27</t>
    </r>
    <r>
      <rPr>
        <sz val="11"/>
        <color auto="1"/>
        <rFont val="DejaVu Sans"/>
      </rPr>
      <t>年度</t>
    </r>
  </si>
  <si>
    <r>
      <rPr>
        <sz val="11"/>
        <color auto="1"/>
        <rFont val="DejaVu Sans"/>
      </rPr>
      <t>平成</t>
    </r>
    <r>
      <rPr>
        <sz val="11"/>
        <color auto="1"/>
        <rFont val="ＭＳ Ｐ明朝"/>
      </rPr>
      <t>28</t>
    </r>
    <r>
      <rPr>
        <sz val="11"/>
        <color auto="1"/>
        <rFont val="DejaVu Sans"/>
      </rPr>
      <t>年度</t>
    </r>
  </si>
  <si>
    <t>令和元年度</t>
  </si>
  <si>
    <t>資料：ふるさと整備部上下水道課</t>
  </si>
  <si>
    <r>
      <rPr>
        <sz val="11"/>
        <color auto="1"/>
        <rFont val="DejaVu Sans"/>
      </rPr>
      <t>注３　水洗化率は「水洗化人口</t>
    </r>
    <r>
      <rPr>
        <sz val="11"/>
        <color auto="1"/>
        <rFont val="ＭＳ Ｐ明朝"/>
      </rPr>
      <t>/</t>
    </r>
    <r>
      <rPr>
        <sz val="11"/>
        <color auto="1"/>
        <rFont val="DejaVu Sans"/>
      </rPr>
      <t>処理区域内人口</t>
    </r>
    <r>
      <rPr>
        <sz val="11"/>
        <color auto="1"/>
        <rFont val="ＭＳ Ｐ明朝"/>
      </rPr>
      <t>×</t>
    </r>
    <r>
      <rPr>
        <sz val="11"/>
        <color auto="1"/>
        <rFont val="DejaVu Sans"/>
      </rPr>
      <t>１００」で算出。</t>
    </r>
  </si>
  <si>
    <t>令和３年度</t>
  </si>
  <si>
    <t>令和５年度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</si>
</sst>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#,##0_);[Red]\(#,##0\)"/>
    <numFmt numFmtId="178" formatCode="0.0_ "/>
    <numFmt numFmtId="179" formatCode="#,##0.0_);[Red]\(#,##0.0\)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rgb="FFFF0000"/>
      <name val="ＭＳ Ｐ明朝"/>
      <family val="1"/>
    </font>
    <font>
      <b/>
      <sz val="11"/>
      <color auto="1"/>
      <name val="DejaVu Sans"/>
      <family val="2"/>
    </font>
    <font>
      <sz val="11"/>
      <color auto="1"/>
      <name val="DejaVu Sans"/>
      <family val="2"/>
    </font>
    <font>
      <sz val="11"/>
      <color auto="1"/>
      <name val="ＭＳ ゴシック"/>
      <family val="3"/>
    </font>
    <font>
      <sz val="11"/>
      <color theme="1"/>
      <name val="ＭＳ Ｐ明朝"/>
      <family val="1"/>
    </font>
    <font>
      <sz val="11"/>
      <color theme="1"/>
      <name val="ＭＳ ゴシック"/>
      <family val="3"/>
    </font>
    <font>
      <sz val="11"/>
      <color theme="1"/>
      <name val="DejaVu Sans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7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10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7" fillId="0" borderId="0" xfId="0" applyNumberFormat="1" applyFont="1" applyBorder="1">
      <alignment vertical="center"/>
    </xf>
    <xf numFmtId="177" fontId="7" fillId="0" borderId="11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177" fontId="2" fillId="0" borderId="13" xfId="0" applyNumberFormat="1" applyFont="1" applyBorder="1">
      <alignment vertical="center"/>
    </xf>
    <xf numFmtId="177" fontId="2" fillId="0" borderId="14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5" xfId="0" applyNumberFormat="1" applyFont="1" applyBorder="1">
      <alignment vertical="center"/>
    </xf>
    <xf numFmtId="177" fontId="7" fillId="0" borderId="14" xfId="0" applyNumberFormat="1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6" fontId="2" fillId="0" borderId="19" xfId="0" applyNumberFormat="1" applyFont="1" applyBorder="1">
      <alignment vertical="center"/>
    </xf>
    <xf numFmtId="177" fontId="2" fillId="0" borderId="19" xfId="0" applyNumberFormat="1" applyFont="1" applyBorder="1">
      <alignment vertical="center"/>
    </xf>
    <xf numFmtId="177" fontId="2" fillId="0" borderId="20" xfId="0" applyNumberFormat="1" applyFont="1" applyBorder="1">
      <alignment vertical="center"/>
    </xf>
    <xf numFmtId="177" fontId="2" fillId="0" borderId="21" xfId="0" applyNumberFormat="1" applyFont="1" applyBorder="1">
      <alignment vertical="center"/>
    </xf>
    <xf numFmtId="177" fontId="2" fillId="0" borderId="22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7" fontId="7" fillId="0" borderId="21" xfId="0" applyNumberFormat="1" applyFont="1" applyBorder="1">
      <alignment vertical="center"/>
    </xf>
    <xf numFmtId="0" fontId="5" fillId="0" borderId="23" xfId="0" applyFont="1" applyBorder="1" applyAlignment="1">
      <alignment horizontal="center" vertical="center" wrapText="1"/>
    </xf>
    <xf numFmtId="178" fontId="2" fillId="0" borderId="24" xfId="0" applyNumberFormat="1" applyFont="1" applyBorder="1">
      <alignment vertical="center"/>
    </xf>
    <xf numFmtId="177" fontId="2" fillId="0" borderId="24" xfId="0" applyNumberFormat="1" applyFont="1" applyBorder="1">
      <alignment vertical="center"/>
    </xf>
    <xf numFmtId="177" fontId="2" fillId="0" borderId="25" xfId="0" applyNumberFormat="1" applyFont="1" applyBorder="1">
      <alignment vertical="center"/>
    </xf>
    <xf numFmtId="179" fontId="2" fillId="0" borderId="24" xfId="0" applyNumberFormat="1" applyFont="1" applyBorder="1">
      <alignment vertical="center"/>
    </xf>
    <xf numFmtId="179" fontId="2" fillId="0" borderId="26" xfId="0" applyNumberFormat="1" applyFont="1" applyBorder="1">
      <alignment vertical="center"/>
    </xf>
    <xf numFmtId="177" fontId="2" fillId="0" borderId="27" xfId="0" applyNumberFormat="1" applyFont="1" applyBorder="1">
      <alignment vertical="center"/>
    </xf>
    <xf numFmtId="177" fontId="7" fillId="0" borderId="24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9" fontId="7" fillId="0" borderId="26" xfId="0" applyNumberFormat="1" applyFont="1" applyBorder="1">
      <alignment vertical="center"/>
    </xf>
    <xf numFmtId="0" fontId="5" fillId="0" borderId="18" xfId="0" applyFont="1" applyBorder="1" applyAlignment="1">
      <alignment vertical="center" wrapText="1"/>
    </xf>
    <xf numFmtId="176" fontId="2" fillId="0" borderId="21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23" xfId="0" applyFont="1" applyBorder="1" applyAlignment="1">
      <alignment vertical="center" wrapText="1"/>
    </xf>
    <xf numFmtId="176" fontId="2" fillId="0" borderId="24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7" fillId="0" borderId="26" xfId="0" applyNumberFormat="1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0</xdr:colOff>
      <xdr:row>118</xdr:row>
      <xdr:rowOff>45720</xdr:rowOff>
    </xdr:from>
    <xdr:to xmlns:xdr="http://schemas.openxmlformats.org/drawingml/2006/spreadsheetDrawing">
      <xdr:col>9</xdr:col>
      <xdr:colOff>754380</xdr:colOff>
      <xdr:row>122</xdr:row>
      <xdr:rowOff>161925</xdr:rowOff>
    </xdr:to>
    <xdr:sp macro="" textlink="" fLocksText="0">
      <xdr:nvSpPr>
        <xdr:cNvPr id="1025" name="CustomShape 1"/>
        <xdr:cNvSpPr>
          <a:spLocks noChangeArrowheads="1"/>
        </xdr:cNvSpPr>
      </xdr:nvSpPr>
      <xdr:spPr>
        <a:xfrm>
          <a:off x="4749165" y="15666720"/>
          <a:ext cx="2640330" cy="852805"/>
        </a:xfrm>
        <a:custGeom>
          <a:avLst/>
          <a:gdLst>
            <a:gd name="G0" fmla="+- 9261 0 0"/>
            <a:gd name="G1" fmla="+- 2408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 cap="flat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horzOverflow="overflow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H24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DejaVu Sans"/>
              <a:cs typeface="Calibri"/>
            </a:rPr>
            <a:t>決算から外国人住民を含む数値としています。</a:t>
          </a:r>
          <a:endParaRPr lang="ja-JP" altLang="en-US" sz="1100" b="0" i="0" u="none" strike="noStrike" baseline="0">
            <a:solidFill>
              <a:srgbClr val="FF0000"/>
            </a:solidFill>
            <a:latin typeface="DejaVu San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23"/>
  <sheetViews>
    <sheetView tabSelected="1" workbookViewId="0">
      <pane ySplit="40" topLeftCell="A47" activePane="bottomLeft" state="frozen"/>
      <selection pane="bottomLeft" activeCell="A121" sqref="A121"/>
    </sheetView>
  </sheetViews>
  <sheetFormatPr defaultRowHeight="13"/>
  <cols>
    <col min="1" max="1" width="3.25" style="1" customWidth="1"/>
    <col min="2" max="2" width="27.875" style="1" customWidth="1"/>
    <col min="3" max="4" width="9" style="1" customWidth="1"/>
    <col min="5" max="5" width="9.875" style="1" customWidth="1"/>
    <col min="6" max="9" width="9" style="1" customWidth="1"/>
    <col min="10" max="10" width="11" style="1" customWidth="1"/>
    <col min="11" max="11" width="11.125" style="1" customWidth="1"/>
    <col min="12" max="16384" width="9" style="1" customWidth="1"/>
  </cols>
  <sheetData>
    <row r="1" spans="1:256" ht="15" customHeight="1">
      <c r="A1" s="3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67" t="s">
        <v>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ht="15" customHeight="1">
      <c r="A3" s="5"/>
      <c r="B3" s="5"/>
      <c r="C3" s="24" t="s">
        <v>5</v>
      </c>
      <c r="D3" s="24" t="s">
        <v>2</v>
      </c>
      <c r="E3" s="43" t="s">
        <v>9</v>
      </c>
      <c r="F3" s="44" t="s">
        <v>10</v>
      </c>
      <c r="G3" s="44"/>
      <c r="H3" s="44" t="s">
        <v>8</v>
      </c>
      <c r="I3" s="44"/>
      <c r="J3" s="44" t="s">
        <v>7</v>
      </c>
      <c r="K3" s="4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ht="15" customHeight="1">
      <c r="A4" s="5"/>
      <c r="B4" s="5"/>
      <c r="C4" s="24"/>
      <c r="D4" s="24"/>
      <c r="E4" s="43"/>
      <c r="F4" s="45" t="s">
        <v>0</v>
      </c>
      <c r="G4" s="54" t="s">
        <v>11</v>
      </c>
      <c r="H4" s="45" t="s">
        <v>0</v>
      </c>
      <c r="I4" s="54" t="s">
        <v>13</v>
      </c>
      <c r="J4" s="64" t="s">
        <v>14</v>
      </c>
      <c r="K4" s="68" t="s">
        <v>15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15" hidden="1" customHeight="1">
      <c r="A5" s="6" t="s">
        <v>16</v>
      </c>
      <c r="B5" s="15"/>
      <c r="C5" s="25">
        <v>66886</v>
      </c>
      <c r="D5" s="35">
        <v>1955</v>
      </c>
      <c r="E5" s="35">
        <v>58457</v>
      </c>
      <c r="F5" s="46">
        <v>55993</v>
      </c>
      <c r="G5" s="55">
        <v>95.8</v>
      </c>
      <c r="H5" s="46">
        <v>45118</v>
      </c>
      <c r="I5" s="55">
        <v>80.599999999999994</v>
      </c>
      <c r="J5" s="46">
        <v>6151337</v>
      </c>
      <c r="K5" s="69">
        <v>4868532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15" hidden="1" customHeight="1">
      <c r="A6" s="6"/>
      <c r="B6" s="16" t="s">
        <v>17</v>
      </c>
      <c r="C6" s="26"/>
      <c r="D6" s="36">
        <v>768</v>
      </c>
      <c r="E6" s="36"/>
      <c r="F6" s="47">
        <v>19553</v>
      </c>
      <c r="G6" s="56"/>
      <c r="H6" s="47">
        <v>16322</v>
      </c>
      <c r="I6" s="56"/>
      <c r="J6" s="47">
        <v>2447700</v>
      </c>
      <c r="K6" s="56">
        <v>1917837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5" hidden="1" customHeight="1">
      <c r="A7" s="6"/>
      <c r="B7" s="16" t="s">
        <v>18</v>
      </c>
      <c r="C7" s="26"/>
      <c r="D7" s="36">
        <v>883</v>
      </c>
      <c r="E7" s="36"/>
      <c r="F7" s="47">
        <v>27355</v>
      </c>
      <c r="G7" s="56"/>
      <c r="H7" s="47">
        <v>20455</v>
      </c>
      <c r="I7" s="56"/>
      <c r="J7" s="47">
        <v>2667864</v>
      </c>
      <c r="K7" s="56">
        <v>2156799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5" hidden="1" customHeight="1">
      <c r="A8" s="6"/>
      <c r="B8" s="16" t="s">
        <v>19</v>
      </c>
      <c r="C8" s="26"/>
      <c r="D8" s="36">
        <v>297</v>
      </c>
      <c r="E8" s="36"/>
      <c r="F8" s="47">
        <v>8753</v>
      </c>
      <c r="G8" s="56"/>
      <c r="H8" s="47">
        <v>8018</v>
      </c>
      <c r="I8" s="56"/>
      <c r="J8" s="47">
        <v>985546</v>
      </c>
      <c r="K8" s="56">
        <v>753276</v>
      </c>
    </row>
    <row r="9" spans="1:256" ht="15" hidden="1" customHeight="1">
      <c r="A9" s="6"/>
      <c r="B9" s="16" t="s">
        <v>20</v>
      </c>
      <c r="C9" s="26"/>
      <c r="D9" s="36">
        <v>3</v>
      </c>
      <c r="E9" s="36"/>
      <c r="F9" s="47">
        <v>139</v>
      </c>
      <c r="G9" s="56"/>
      <c r="H9" s="47">
        <v>137</v>
      </c>
      <c r="I9" s="56"/>
      <c r="J9" s="47">
        <v>37298</v>
      </c>
      <c r="K9" s="56">
        <v>27691</v>
      </c>
    </row>
    <row r="10" spans="1:256" ht="15" hidden="1" customHeight="1">
      <c r="A10" s="7"/>
      <c r="B10" s="17" t="s">
        <v>22</v>
      </c>
      <c r="C10" s="27"/>
      <c r="D10" s="37">
        <v>4</v>
      </c>
      <c r="E10" s="37"/>
      <c r="F10" s="48">
        <v>193</v>
      </c>
      <c r="G10" s="57"/>
      <c r="H10" s="48">
        <v>186</v>
      </c>
      <c r="I10" s="57"/>
      <c r="J10" s="48">
        <v>12929</v>
      </c>
      <c r="K10" s="57">
        <v>12929</v>
      </c>
    </row>
    <row r="11" spans="1:256" ht="15" hidden="1" customHeight="1">
      <c r="A11" s="6" t="s">
        <v>24</v>
      </c>
      <c r="B11" s="18"/>
      <c r="C11" s="28">
        <v>66886</v>
      </c>
      <c r="D11" s="36">
        <v>1982</v>
      </c>
      <c r="E11" s="38">
        <v>57924</v>
      </c>
      <c r="F11" s="47">
        <v>56575</v>
      </c>
      <c r="G11" s="58">
        <v>97.7</v>
      </c>
      <c r="H11" s="47">
        <v>46687</v>
      </c>
      <c r="I11" s="58">
        <v>82.5</v>
      </c>
      <c r="J11" s="46">
        <v>6300406</v>
      </c>
      <c r="K11" s="69">
        <v>5274136</v>
      </c>
    </row>
    <row r="12" spans="1:256" ht="15" hidden="1" customHeight="1">
      <c r="A12" s="6"/>
      <c r="B12" s="16" t="s">
        <v>17</v>
      </c>
      <c r="C12" s="29"/>
      <c r="D12" s="36">
        <v>768</v>
      </c>
      <c r="E12" s="36"/>
      <c r="F12" s="47">
        <v>19293</v>
      </c>
      <c r="G12" s="56"/>
      <c r="H12" s="47">
        <v>16679</v>
      </c>
      <c r="I12" s="56"/>
      <c r="J12" s="47">
        <v>2433597</v>
      </c>
      <c r="K12" s="56">
        <v>2038389</v>
      </c>
    </row>
    <row r="13" spans="1:256" ht="15" hidden="1" customHeight="1">
      <c r="A13" s="6"/>
      <c r="B13" s="16" t="s">
        <v>18</v>
      </c>
      <c r="C13" s="29"/>
      <c r="D13" s="36">
        <v>917</v>
      </c>
      <c r="E13" s="36"/>
      <c r="F13" s="47">
        <v>28321</v>
      </c>
      <c r="G13" s="56"/>
      <c r="H13" s="47">
        <v>21749</v>
      </c>
      <c r="I13" s="56"/>
      <c r="J13" s="47">
        <v>2776078</v>
      </c>
      <c r="K13" s="56">
        <v>2363509</v>
      </c>
    </row>
    <row r="14" spans="1:256" ht="15" hidden="1" customHeight="1">
      <c r="A14" s="6"/>
      <c r="B14" s="16" t="s">
        <v>19</v>
      </c>
      <c r="C14" s="29"/>
      <c r="D14" s="36">
        <v>290</v>
      </c>
      <c r="E14" s="36"/>
      <c r="F14" s="47">
        <v>8629</v>
      </c>
      <c r="G14" s="56"/>
      <c r="H14" s="47">
        <v>7935</v>
      </c>
      <c r="I14" s="56"/>
      <c r="J14" s="47">
        <v>1036470</v>
      </c>
      <c r="K14" s="56">
        <v>824748</v>
      </c>
    </row>
    <row r="15" spans="1:256" ht="15" hidden="1" customHeight="1">
      <c r="A15" s="6"/>
      <c r="B15" s="16" t="s">
        <v>20</v>
      </c>
      <c r="C15" s="29"/>
      <c r="D15" s="36">
        <v>3</v>
      </c>
      <c r="E15" s="36"/>
      <c r="F15" s="47">
        <v>139</v>
      </c>
      <c r="G15" s="56"/>
      <c r="H15" s="47">
        <v>137</v>
      </c>
      <c r="I15" s="56"/>
      <c r="J15" s="47">
        <v>39657</v>
      </c>
      <c r="K15" s="56">
        <v>32886</v>
      </c>
    </row>
    <row r="16" spans="1:256" ht="15" hidden="1" customHeight="1">
      <c r="A16" s="7"/>
      <c r="B16" s="17" t="s">
        <v>22</v>
      </c>
      <c r="C16" s="30"/>
      <c r="D16" s="37">
        <v>4</v>
      </c>
      <c r="E16" s="37"/>
      <c r="F16" s="48">
        <v>193</v>
      </c>
      <c r="G16" s="57"/>
      <c r="H16" s="48">
        <v>187</v>
      </c>
      <c r="I16" s="57"/>
      <c r="J16" s="48">
        <v>14604</v>
      </c>
      <c r="K16" s="57">
        <v>14604</v>
      </c>
    </row>
    <row r="17" spans="1:11" ht="15" hidden="1" customHeight="1">
      <c r="A17" s="6" t="s">
        <v>25</v>
      </c>
      <c r="B17" s="18"/>
      <c r="C17" s="28">
        <v>66886</v>
      </c>
      <c r="D17" s="36">
        <v>1992</v>
      </c>
      <c r="E17" s="38">
        <v>57405</v>
      </c>
      <c r="F17" s="47">
        <v>56471</v>
      </c>
      <c r="G17" s="58">
        <v>98.4</v>
      </c>
      <c r="H17" s="47">
        <v>47487</v>
      </c>
      <c r="I17" s="58">
        <v>84.1</v>
      </c>
      <c r="J17" s="46">
        <v>6454454</v>
      </c>
      <c r="K17" s="69">
        <v>5350792</v>
      </c>
    </row>
    <row r="18" spans="1:11" ht="15" hidden="1" customHeight="1">
      <c r="A18" s="6"/>
      <c r="B18" s="16" t="s">
        <v>17</v>
      </c>
      <c r="C18" s="29"/>
      <c r="D18" s="36">
        <v>768</v>
      </c>
      <c r="E18" s="36"/>
      <c r="F18" s="47">
        <v>19125</v>
      </c>
      <c r="G18" s="56"/>
      <c r="H18" s="47">
        <v>16773</v>
      </c>
      <c r="I18" s="56"/>
      <c r="J18" s="47">
        <v>2468606</v>
      </c>
      <c r="K18" s="56">
        <v>2016317</v>
      </c>
    </row>
    <row r="19" spans="1:11" ht="15" hidden="1" customHeight="1">
      <c r="A19" s="6"/>
      <c r="B19" s="16" t="s">
        <v>18</v>
      </c>
      <c r="C19" s="29"/>
      <c r="D19" s="36">
        <v>925</v>
      </c>
      <c r="E19" s="36"/>
      <c r="F19" s="47">
        <v>28451</v>
      </c>
      <c r="G19" s="56"/>
      <c r="H19" s="47">
        <v>22524</v>
      </c>
      <c r="I19" s="56"/>
      <c r="J19" s="47">
        <v>2944827</v>
      </c>
      <c r="K19" s="56">
        <v>2482430</v>
      </c>
    </row>
    <row r="20" spans="1:11" ht="15" hidden="1" customHeight="1">
      <c r="A20" s="6"/>
      <c r="B20" s="16" t="s">
        <v>19</v>
      </c>
      <c r="C20" s="29"/>
      <c r="D20" s="36">
        <v>292</v>
      </c>
      <c r="E20" s="36"/>
      <c r="F20" s="47">
        <v>8560</v>
      </c>
      <c r="G20" s="56"/>
      <c r="H20" s="47">
        <v>7869</v>
      </c>
      <c r="I20" s="56"/>
      <c r="J20" s="47">
        <v>986141</v>
      </c>
      <c r="K20" s="56">
        <v>804577</v>
      </c>
    </row>
    <row r="21" spans="1:11" ht="15" hidden="1" customHeight="1">
      <c r="A21" s="6"/>
      <c r="B21" s="16" t="s">
        <v>20</v>
      </c>
      <c r="C21" s="29"/>
      <c r="D21" s="36">
        <v>3</v>
      </c>
      <c r="E21" s="36"/>
      <c r="F21" s="47">
        <v>133</v>
      </c>
      <c r="G21" s="56"/>
      <c r="H21" s="47">
        <v>130</v>
      </c>
      <c r="I21" s="56"/>
      <c r="J21" s="47">
        <v>40173</v>
      </c>
      <c r="K21" s="56">
        <v>32761</v>
      </c>
    </row>
    <row r="22" spans="1:11" ht="15" hidden="1" customHeight="1">
      <c r="A22" s="7"/>
      <c r="B22" s="17" t="s">
        <v>22</v>
      </c>
      <c r="C22" s="30"/>
      <c r="D22" s="37">
        <v>4</v>
      </c>
      <c r="E22" s="37"/>
      <c r="F22" s="48">
        <v>202</v>
      </c>
      <c r="G22" s="57"/>
      <c r="H22" s="48">
        <v>191</v>
      </c>
      <c r="I22" s="57"/>
      <c r="J22" s="48">
        <v>14707</v>
      </c>
      <c r="K22" s="57">
        <v>14707</v>
      </c>
    </row>
    <row r="23" spans="1:11" ht="15" hidden="1" customHeight="1">
      <c r="A23" s="6" t="s">
        <v>27</v>
      </c>
      <c r="B23" s="18"/>
      <c r="C23" s="28">
        <v>66886</v>
      </c>
      <c r="D23" s="36">
        <v>2001</v>
      </c>
      <c r="E23" s="38">
        <v>56683</v>
      </c>
      <c r="F23" s="47">
        <v>56022</v>
      </c>
      <c r="G23" s="58">
        <v>98.8</v>
      </c>
      <c r="H23" s="47">
        <v>47878</v>
      </c>
      <c r="I23" s="58">
        <v>85.5</v>
      </c>
      <c r="J23" s="46">
        <v>6296767</v>
      </c>
      <c r="K23" s="69">
        <v>5348330</v>
      </c>
    </row>
    <row r="24" spans="1:11" ht="15" hidden="1" customHeight="1">
      <c r="A24" s="6"/>
      <c r="B24" s="16" t="s">
        <v>17</v>
      </c>
      <c r="C24" s="29"/>
      <c r="D24" s="36">
        <v>768</v>
      </c>
      <c r="E24" s="36"/>
      <c r="F24" s="47">
        <v>18762</v>
      </c>
      <c r="G24" s="56"/>
      <c r="H24" s="47">
        <v>16664</v>
      </c>
      <c r="I24" s="56"/>
      <c r="J24" s="47">
        <v>2493774</v>
      </c>
      <c r="K24" s="56">
        <v>2134180</v>
      </c>
    </row>
    <row r="25" spans="1:11" ht="15" hidden="1" customHeight="1">
      <c r="A25" s="6"/>
      <c r="B25" s="16" t="s">
        <v>18</v>
      </c>
      <c r="C25" s="29"/>
      <c r="D25" s="36">
        <v>931</v>
      </c>
      <c r="E25" s="36"/>
      <c r="F25" s="47">
        <v>28410</v>
      </c>
      <c r="G25" s="56"/>
      <c r="H25" s="47">
        <v>23090</v>
      </c>
      <c r="I25" s="56"/>
      <c r="J25" s="47">
        <v>2806235</v>
      </c>
      <c r="K25" s="56">
        <v>2383252</v>
      </c>
    </row>
    <row r="26" spans="1:11" ht="15" hidden="1" customHeight="1">
      <c r="A26" s="6"/>
      <c r="B26" s="16" t="s">
        <v>19</v>
      </c>
      <c r="C26" s="29"/>
      <c r="D26" s="36">
        <v>292</v>
      </c>
      <c r="E26" s="36"/>
      <c r="F26" s="47">
        <v>8435</v>
      </c>
      <c r="G26" s="56"/>
      <c r="H26" s="47">
        <v>7797</v>
      </c>
      <c r="I26" s="56"/>
      <c r="J26" s="47">
        <v>940825</v>
      </c>
      <c r="K26" s="56">
        <v>785851</v>
      </c>
    </row>
    <row r="27" spans="1:11" ht="15" hidden="1" customHeight="1">
      <c r="A27" s="6"/>
      <c r="B27" s="16" t="s">
        <v>20</v>
      </c>
      <c r="C27" s="29"/>
      <c r="D27" s="36">
        <v>3</v>
      </c>
      <c r="E27" s="36"/>
      <c r="F27" s="47">
        <v>122</v>
      </c>
      <c r="G27" s="56"/>
      <c r="H27" s="47">
        <v>121</v>
      </c>
      <c r="I27" s="56"/>
      <c r="J27" s="47">
        <v>40138</v>
      </c>
      <c r="K27" s="56">
        <v>29252</v>
      </c>
    </row>
    <row r="28" spans="1:11" ht="15" hidden="1" customHeight="1">
      <c r="A28" s="7"/>
      <c r="B28" s="17" t="s">
        <v>22</v>
      </c>
      <c r="C28" s="30"/>
      <c r="D28" s="37">
        <v>7</v>
      </c>
      <c r="E28" s="37"/>
      <c r="F28" s="48">
        <v>293</v>
      </c>
      <c r="G28" s="57"/>
      <c r="H28" s="48">
        <v>206</v>
      </c>
      <c r="I28" s="57"/>
      <c r="J28" s="48">
        <v>15795</v>
      </c>
      <c r="K28" s="57">
        <v>15795</v>
      </c>
    </row>
    <row r="29" spans="1:11" ht="15" hidden="1" customHeight="1">
      <c r="A29" s="8" t="s">
        <v>29</v>
      </c>
      <c r="B29" s="19"/>
      <c r="C29" s="28">
        <v>66886</v>
      </c>
      <c r="D29" s="38">
        <v>2011</v>
      </c>
      <c r="E29" s="38">
        <v>56097</v>
      </c>
      <c r="F29" s="49">
        <v>55540</v>
      </c>
      <c r="G29" s="59">
        <v>99</v>
      </c>
      <c r="H29" s="49">
        <v>48306</v>
      </c>
      <c r="I29" s="59">
        <v>87</v>
      </c>
      <c r="J29" s="65">
        <v>6581962</v>
      </c>
      <c r="K29" s="70">
        <v>5280153</v>
      </c>
    </row>
    <row r="30" spans="1:11" ht="15" hidden="1" customHeight="1">
      <c r="A30" s="6"/>
      <c r="B30" s="16" t="s">
        <v>17</v>
      </c>
      <c r="C30" s="29"/>
      <c r="D30" s="36">
        <v>768</v>
      </c>
      <c r="E30" s="36"/>
      <c r="F30" s="47">
        <v>18596</v>
      </c>
      <c r="G30" s="56"/>
      <c r="H30" s="47">
        <v>16709</v>
      </c>
      <c r="I30" s="56"/>
      <c r="J30" s="47">
        <v>2572632</v>
      </c>
      <c r="K30" s="56">
        <v>2071941</v>
      </c>
    </row>
    <row r="31" spans="1:11" ht="15" hidden="1" customHeight="1">
      <c r="A31" s="6"/>
      <c r="B31" s="16" t="s">
        <v>18</v>
      </c>
      <c r="C31" s="29"/>
      <c r="D31" s="36">
        <v>941</v>
      </c>
      <c r="E31" s="36"/>
      <c r="F31" s="47">
        <v>28260</v>
      </c>
      <c r="G31" s="56"/>
      <c r="H31" s="47">
        <v>23534</v>
      </c>
      <c r="I31" s="56"/>
      <c r="J31" s="47">
        <v>3013133</v>
      </c>
      <c r="K31" s="56">
        <v>2411123</v>
      </c>
    </row>
    <row r="32" spans="1:11" ht="15" hidden="1" customHeight="1">
      <c r="A32" s="6"/>
      <c r="B32" s="16" t="s">
        <v>19</v>
      </c>
      <c r="C32" s="29"/>
      <c r="D32" s="36">
        <v>292</v>
      </c>
      <c r="E32" s="36"/>
      <c r="F32" s="47">
        <v>8284</v>
      </c>
      <c r="G32" s="56"/>
      <c r="H32" s="47">
        <v>7725</v>
      </c>
      <c r="I32" s="56"/>
      <c r="J32" s="47">
        <v>940772</v>
      </c>
      <c r="K32" s="56">
        <v>751518</v>
      </c>
    </row>
    <row r="33" spans="1:11" ht="15" hidden="1" customHeight="1">
      <c r="A33" s="6"/>
      <c r="B33" s="16" t="s">
        <v>20</v>
      </c>
      <c r="C33" s="29"/>
      <c r="D33" s="36">
        <v>3</v>
      </c>
      <c r="E33" s="36"/>
      <c r="F33" s="47">
        <v>118</v>
      </c>
      <c r="G33" s="56"/>
      <c r="H33" s="47">
        <v>117</v>
      </c>
      <c r="I33" s="56"/>
      <c r="J33" s="47">
        <v>38488</v>
      </c>
      <c r="K33" s="56">
        <v>28634</v>
      </c>
    </row>
    <row r="34" spans="1:11" ht="15" hidden="1" customHeight="1">
      <c r="A34" s="6"/>
      <c r="B34" s="16" t="s">
        <v>22</v>
      </c>
      <c r="C34" s="29"/>
      <c r="D34" s="36">
        <v>7</v>
      </c>
      <c r="E34" s="36"/>
      <c r="F34" s="47">
        <v>282</v>
      </c>
      <c r="G34" s="56"/>
      <c r="H34" s="47">
        <v>221</v>
      </c>
      <c r="I34" s="56"/>
      <c r="J34" s="47">
        <v>16937</v>
      </c>
      <c r="K34" s="56">
        <v>16937</v>
      </c>
    </row>
    <row r="35" spans="1:11" ht="15" hidden="1" customHeight="1">
      <c r="A35" s="8" t="s">
        <v>12</v>
      </c>
      <c r="B35" s="19"/>
      <c r="C35" s="28">
        <v>66886</v>
      </c>
      <c r="D35" s="38">
        <f>SUM(D36:D40)</f>
        <v>2015.521</v>
      </c>
      <c r="E35" s="38">
        <v>55415</v>
      </c>
      <c r="F35" s="49">
        <f>SUM(F36:F40)</f>
        <v>55013</v>
      </c>
      <c r="G35" s="59">
        <f>F35/E35*100</f>
        <v>99.274564648560855</v>
      </c>
      <c r="H35" s="49">
        <f>SUM(H36:H40)</f>
        <v>48563</v>
      </c>
      <c r="I35" s="59">
        <f>H35/F35*100</f>
        <v>88.275498518531975</v>
      </c>
      <c r="J35" s="65">
        <f>SUM(J36:J40)</f>
        <v>6979904</v>
      </c>
      <c r="K35" s="70">
        <f>SUM(K36:K40)</f>
        <v>5432925</v>
      </c>
    </row>
    <row r="36" spans="1:11" ht="15" hidden="1" customHeight="1">
      <c r="A36" s="6"/>
      <c r="B36" s="16" t="s">
        <v>17</v>
      </c>
      <c r="C36" s="29"/>
      <c r="D36" s="36">
        <v>767.89099999999996</v>
      </c>
      <c r="E36" s="36"/>
      <c r="F36" s="47">
        <v>18357</v>
      </c>
      <c r="G36" s="56"/>
      <c r="H36" s="47">
        <v>16668</v>
      </c>
      <c r="I36" s="56"/>
      <c r="J36" s="47">
        <v>2699326</v>
      </c>
      <c r="K36" s="56">
        <v>2115903</v>
      </c>
    </row>
    <row r="37" spans="1:11" ht="15" hidden="1" customHeight="1">
      <c r="A37" s="6"/>
      <c r="B37" s="16" t="s">
        <v>18</v>
      </c>
      <c r="C37" s="29"/>
      <c r="D37" s="36">
        <v>945.14499999999998</v>
      </c>
      <c r="E37" s="36"/>
      <c r="F37" s="47">
        <v>28181</v>
      </c>
      <c r="G37" s="56"/>
      <c r="H37" s="47">
        <v>23981</v>
      </c>
      <c r="I37" s="56"/>
      <c r="J37" s="47">
        <v>3237994</v>
      </c>
      <c r="K37" s="56">
        <v>2519488</v>
      </c>
    </row>
    <row r="38" spans="1:11" ht="15" hidden="1" customHeight="1">
      <c r="A38" s="6"/>
      <c r="B38" s="16" t="s">
        <v>19</v>
      </c>
      <c r="C38" s="29"/>
      <c r="D38" s="36">
        <v>292.35500000000002</v>
      </c>
      <c r="E38" s="36"/>
      <c r="F38" s="47">
        <v>8084</v>
      </c>
      <c r="G38" s="56"/>
      <c r="H38" s="47">
        <v>7570</v>
      </c>
      <c r="I38" s="56"/>
      <c r="J38" s="47">
        <v>987662</v>
      </c>
      <c r="K38" s="56">
        <v>752218</v>
      </c>
    </row>
    <row r="39" spans="1:11" ht="15" hidden="1" customHeight="1">
      <c r="A39" s="6"/>
      <c r="B39" s="16" t="s">
        <v>20</v>
      </c>
      <c r="C39" s="29"/>
      <c r="D39" s="36">
        <v>3.53</v>
      </c>
      <c r="E39" s="36"/>
      <c r="F39" s="47">
        <v>118</v>
      </c>
      <c r="G39" s="56"/>
      <c r="H39" s="47">
        <v>117</v>
      </c>
      <c r="I39" s="56"/>
      <c r="J39" s="47">
        <v>37425</v>
      </c>
      <c r="K39" s="56">
        <v>27819</v>
      </c>
    </row>
    <row r="40" spans="1:11" ht="15" hidden="1" customHeight="1">
      <c r="A40" s="7"/>
      <c r="B40" s="17" t="s">
        <v>22</v>
      </c>
      <c r="C40" s="30"/>
      <c r="D40" s="37">
        <v>6.6</v>
      </c>
      <c r="E40" s="37"/>
      <c r="F40" s="48">
        <v>273</v>
      </c>
      <c r="G40" s="57"/>
      <c r="H40" s="48">
        <v>227</v>
      </c>
      <c r="I40" s="57"/>
      <c r="J40" s="48">
        <v>17497</v>
      </c>
      <c r="K40" s="57">
        <v>17497</v>
      </c>
    </row>
    <row r="41" spans="1:11" ht="15" customHeight="1">
      <c r="A41" s="8" t="s">
        <v>30</v>
      </c>
      <c r="B41" s="19"/>
      <c r="C41" s="28">
        <v>66886</v>
      </c>
      <c r="D41" s="38">
        <f>SUM(D42:D46)</f>
        <v>2018.39</v>
      </c>
      <c r="E41" s="38">
        <v>54835</v>
      </c>
      <c r="F41" s="49">
        <f>SUM(F42:F46)</f>
        <v>54487</v>
      </c>
      <c r="G41" s="59">
        <f>F41/E41*100</f>
        <v>99.365368833774042</v>
      </c>
      <c r="H41" s="49">
        <f>SUM(H42:H46)</f>
        <v>48569</v>
      </c>
      <c r="I41" s="59">
        <f>H41/F41*100</f>
        <v>89.138693633343735</v>
      </c>
      <c r="J41" s="65">
        <f>SUM(J42:J46)</f>
        <v>6916634</v>
      </c>
      <c r="K41" s="70">
        <f>SUM(K42:K46)</f>
        <v>5409873</v>
      </c>
    </row>
    <row r="42" spans="1:11" ht="15" customHeight="1">
      <c r="A42" s="6"/>
      <c r="B42" s="16" t="s">
        <v>17</v>
      </c>
      <c r="C42" s="29"/>
      <c r="D42" s="36">
        <v>767.83</v>
      </c>
      <c r="E42" s="36"/>
      <c r="F42" s="47">
        <v>18055</v>
      </c>
      <c r="G42" s="56"/>
      <c r="H42" s="47">
        <v>16531</v>
      </c>
      <c r="I42" s="56"/>
      <c r="J42" s="47">
        <v>2637398</v>
      </c>
      <c r="K42" s="56">
        <v>2075984</v>
      </c>
    </row>
    <row r="43" spans="1:11" ht="15" customHeight="1">
      <c r="A43" s="6"/>
      <c r="B43" s="16" t="s">
        <v>18</v>
      </c>
      <c r="C43" s="29"/>
      <c r="D43" s="36">
        <v>947.89</v>
      </c>
      <c r="E43" s="36"/>
      <c r="F43" s="47">
        <v>28102</v>
      </c>
      <c r="G43" s="56"/>
      <c r="H43" s="47">
        <v>24226</v>
      </c>
      <c r="I43" s="56"/>
      <c r="J43" s="47">
        <v>3237740</v>
      </c>
      <c r="K43" s="56">
        <v>2539638</v>
      </c>
    </row>
    <row r="44" spans="1:11" ht="15" customHeight="1">
      <c r="A44" s="6"/>
      <c r="B44" s="16" t="s">
        <v>19</v>
      </c>
      <c r="C44" s="29"/>
      <c r="D44" s="36">
        <v>292.54000000000002</v>
      </c>
      <c r="E44" s="36"/>
      <c r="F44" s="47">
        <v>7947</v>
      </c>
      <c r="G44" s="56"/>
      <c r="H44" s="47">
        <v>7475</v>
      </c>
      <c r="I44" s="56"/>
      <c r="J44" s="47">
        <v>986351</v>
      </c>
      <c r="K44" s="56">
        <v>746123</v>
      </c>
    </row>
    <row r="45" spans="1:11" ht="15" customHeight="1">
      <c r="A45" s="6"/>
      <c r="B45" s="16" t="s">
        <v>20</v>
      </c>
      <c r="C45" s="29"/>
      <c r="D45" s="36">
        <v>3.53</v>
      </c>
      <c r="E45" s="36"/>
      <c r="F45" s="47">
        <v>111</v>
      </c>
      <c r="G45" s="56"/>
      <c r="H45" s="47">
        <v>110</v>
      </c>
      <c r="I45" s="56"/>
      <c r="J45" s="47">
        <v>36824</v>
      </c>
      <c r="K45" s="56">
        <v>29807</v>
      </c>
    </row>
    <row r="46" spans="1:11" ht="15" customHeight="1">
      <c r="A46" s="6"/>
      <c r="B46" s="16" t="s">
        <v>22</v>
      </c>
      <c r="C46" s="29"/>
      <c r="D46" s="36">
        <v>6.6</v>
      </c>
      <c r="E46" s="36"/>
      <c r="F46" s="47">
        <v>272</v>
      </c>
      <c r="G46" s="56"/>
      <c r="H46" s="47">
        <v>227</v>
      </c>
      <c r="I46" s="56"/>
      <c r="J46" s="47">
        <v>18321</v>
      </c>
      <c r="K46" s="56">
        <v>18321</v>
      </c>
    </row>
    <row r="47" spans="1:11" ht="15" customHeight="1">
      <c r="A47" s="8" t="s">
        <v>31</v>
      </c>
      <c r="B47" s="19"/>
      <c r="C47" s="28">
        <v>66886</v>
      </c>
      <c r="D47" s="38">
        <f>SUM(D48:D52)</f>
        <v>2026</v>
      </c>
      <c r="E47" s="38">
        <v>54823</v>
      </c>
      <c r="F47" s="49">
        <f>SUM(F48:F52)</f>
        <v>54502</v>
      </c>
      <c r="G47" s="59">
        <f>F47/E47*100</f>
        <v>99.414479324371158</v>
      </c>
      <c r="H47" s="49">
        <f>SUM(H48:H52)</f>
        <v>48999</v>
      </c>
      <c r="I47" s="59">
        <f>H47/F47*100</f>
        <v>89.903122821180872</v>
      </c>
      <c r="J47" s="65">
        <f>SUM(J48:J52)</f>
        <v>6757925</v>
      </c>
      <c r="K47" s="70">
        <f>SUM(K48:K52)</f>
        <v>5418412</v>
      </c>
    </row>
    <row r="48" spans="1:11" ht="15" customHeight="1">
      <c r="A48" s="6"/>
      <c r="B48" s="16" t="s">
        <v>17</v>
      </c>
      <c r="C48" s="29"/>
      <c r="D48" s="36">
        <v>768</v>
      </c>
      <c r="E48" s="36"/>
      <c r="F48" s="47">
        <v>17952</v>
      </c>
      <c r="G48" s="56"/>
      <c r="H48" s="47">
        <v>16492</v>
      </c>
      <c r="I48" s="56"/>
      <c r="J48" s="47">
        <v>2553823</v>
      </c>
      <c r="K48" s="56">
        <v>2055581</v>
      </c>
    </row>
    <row r="49" spans="1:11" ht="15" customHeight="1">
      <c r="A49" s="6"/>
      <c r="B49" s="16" t="s">
        <v>18</v>
      </c>
      <c r="C49" s="29"/>
      <c r="D49" s="36">
        <v>952</v>
      </c>
      <c r="E49" s="36"/>
      <c r="F49" s="47">
        <v>28366</v>
      </c>
      <c r="G49" s="56"/>
      <c r="H49" s="47">
        <v>24786</v>
      </c>
      <c r="I49" s="56"/>
      <c r="J49" s="47">
        <v>3200662</v>
      </c>
      <c r="K49" s="56">
        <v>2569421</v>
      </c>
    </row>
    <row r="50" spans="1:11" ht="15" customHeight="1">
      <c r="A50" s="6"/>
      <c r="B50" s="16" t="s">
        <v>19</v>
      </c>
      <c r="C50" s="29"/>
      <c r="D50" s="36">
        <v>295</v>
      </c>
      <c r="E50" s="36"/>
      <c r="F50" s="47">
        <v>7802</v>
      </c>
      <c r="G50" s="56"/>
      <c r="H50" s="47">
        <v>7370</v>
      </c>
      <c r="I50" s="56"/>
      <c r="J50" s="47">
        <v>945616</v>
      </c>
      <c r="K50" s="56">
        <v>745920</v>
      </c>
    </row>
    <row r="51" spans="1:11" ht="15" customHeight="1">
      <c r="A51" s="6"/>
      <c r="B51" s="16" t="s">
        <v>20</v>
      </c>
      <c r="C51" s="29"/>
      <c r="D51" s="36">
        <v>4</v>
      </c>
      <c r="E51" s="36"/>
      <c r="F51" s="47">
        <v>107</v>
      </c>
      <c r="G51" s="56"/>
      <c r="H51" s="47">
        <v>106</v>
      </c>
      <c r="I51" s="56"/>
      <c r="J51" s="47">
        <v>39474</v>
      </c>
      <c r="K51" s="56">
        <v>29140</v>
      </c>
    </row>
    <row r="52" spans="1:11" ht="15" customHeight="1">
      <c r="A52" s="9"/>
      <c r="B52" s="20" t="s">
        <v>22</v>
      </c>
      <c r="C52" s="31"/>
      <c r="D52" s="39">
        <v>7</v>
      </c>
      <c r="E52" s="39"/>
      <c r="F52" s="50">
        <v>275</v>
      </c>
      <c r="G52" s="60"/>
      <c r="H52" s="50">
        <v>245</v>
      </c>
      <c r="I52" s="60"/>
      <c r="J52" s="50">
        <v>18350</v>
      </c>
      <c r="K52" s="60">
        <v>18350</v>
      </c>
    </row>
    <row r="53" spans="1:11" ht="15" customHeight="1">
      <c r="A53" s="8" t="s">
        <v>32</v>
      </c>
      <c r="B53" s="19"/>
      <c r="C53" s="28">
        <v>66886</v>
      </c>
      <c r="D53" s="38">
        <f>SUM(D54:D58)</f>
        <v>2030</v>
      </c>
      <c r="E53" s="38">
        <v>54210</v>
      </c>
      <c r="F53" s="49">
        <v>53901</v>
      </c>
      <c r="G53" s="59">
        <f>F53/E53*100</f>
        <v>99.429994465965692</v>
      </c>
      <c r="H53" s="49">
        <v>48864</v>
      </c>
      <c r="I53" s="59">
        <f>H53/F53*100</f>
        <v>90.65508988701508</v>
      </c>
      <c r="J53" s="65">
        <f>SUM(J54:J58)</f>
        <v>6963584</v>
      </c>
      <c r="K53" s="70">
        <f>SUM(K54:K58)</f>
        <v>5391203</v>
      </c>
    </row>
    <row r="54" spans="1:11" ht="15" customHeight="1">
      <c r="A54" s="6"/>
      <c r="B54" s="16" t="s">
        <v>17</v>
      </c>
      <c r="C54" s="29"/>
      <c r="D54" s="36">
        <v>768</v>
      </c>
      <c r="E54" s="36"/>
      <c r="F54" s="47">
        <v>17631</v>
      </c>
      <c r="G54" s="56"/>
      <c r="H54" s="47">
        <v>16312</v>
      </c>
      <c r="I54" s="56"/>
      <c r="J54" s="47">
        <v>2634796</v>
      </c>
      <c r="K54" s="56">
        <v>2036286</v>
      </c>
    </row>
    <row r="55" spans="1:11" ht="15" customHeight="1">
      <c r="A55" s="6"/>
      <c r="B55" s="16" t="s">
        <v>18</v>
      </c>
      <c r="C55" s="29"/>
      <c r="D55" s="36">
        <v>956</v>
      </c>
      <c r="E55" s="36"/>
      <c r="F55" s="47">
        <v>28195</v>
      </c>
      <c r="G55" s="56"/>
      <c r="H55" s="47">
        <v>24899</v>
      </c>
      <c r="I55" s="56"/>
      <c r="J55" s="47">
        <v>3344623</v>
      </c>
      <c r="K55" s="56">
        <v>2590009</v>
      </c>
    </row>
    <row r="56" spans="1:11" ht="15" customHeight="1">
      <c r="A56" s="6"/>
      <c r="B56" s="16" t="s">
        <v>19</v>
      </c>
      <c r="C56" s="29"/>
      <c r="D56" s="36">
        <v>295</v>
      </c>
      <c r="E56" s="36"/>
      <c r="F56" s="47">
        <v>7703</v>
      </c>
      <c r="G56" s="56"/>
      <c r="H56" s="47">
        <v>7291</v>
      </c>
      <c r="I56" s="56"/>
      <c r="J56" s="47">
        <v>921975</v>
      </c>
      <c r="K56" s="56">
        <v>713752</v>
      </c>
    </row>
    <row r="57" spans="1:11" ht="15" customHeight="1">
      <c r="A57" s="6"/>
      <c r="B57" s="16" t="s">
        <v>20</v>
      </c>
      <c r="C57" s="29"/>
      <c r="D57" s="36">
        <v>4</v>
      </c>
      <c r="E57" s="36"/>
      <c r="F57" s="47">
        <v>106</v>
      </c>
      <c r="G57" s="56"/>
      <c r="H57" s="47">
        <v>106</v>
      </c>
      <c r="I57" s="56"/>
      <c r="J57" s="47">
        <v>41731</v>
      </c>
      <c r="K57" s="56">
        <v>30697</v>
      </c>
    </row>
    <row r="58" spans="1:11" ht="15" customHeight="1">
      <c r="A58" s="9"/>
      <c r="B58" s="20" t="s">
        <v>22</v>
      </c>
      <c r="C58" s="31"/>
      <c r="D58" s="39">
        <v>7</v>
      </c>
      <c r="E58" s="39"/>
      <c r="F58" s="50">
        <v>266</v>
      </c>
      <c r="G58" s="60"/>
      <c r="H58" s="50">
        <v>256</v>
      </c>
      <c r="I58" s="60"/>
      <c r="J58" s="50">
        <v>20459</v>
      </c>
      <c r="K58" s="60">
        <v>20459</v>
      </c>
    </row>
    <row r="59" spans="1:11" ht="15" customHeight="1">
      <c r="A59" s="8" t="s">
        <v>33</v>
      </c>
      <c r="B59" s="19"/>
      <c r="C59" s="28">
        <v>66864</v>
      </c>
      <c r="D59" s="38">
        <f>SUM(D60:D64)</f>
        <v>2029</v>
      </c>
      <c r="E59" s="38">
        <v>53582</v>
      </c>
      <c r="F59" s="49">
        <f>SUM(F60:F64)</f>
        <v>53160</v>
      </c>
      <c r="G59" s="59">
        <f>F59/E59*100</f>
        <v>99.21242208204248</v>
      </c>
      <c r="H59" s="49">
        <f>SUM(H60:H64)</f>
        <v>48530</v>
      </c>
      <c r="I59" s="59">
        <f>H59/F59*100</f>
        <v>91.29044394281415</v>
      </c>
      <c r="J59" s="65">
        <f>SUM(J60:J64)</f>
        <v>6836315</v>
      </c>
      <c r="K59" s="70">
        <f>SUM(K60:K64)</f>
        <v>5306269</v>
      </c>
    </row>
    <row r="60" spans="1:11" ht="15" customHeight="1">
      <c r="A60" s="6"/>
      <c r="B60" s="16" t="s">
        <v>17</v>
      </c>
      <c r="C60" s="29"/>
      <c r="D60" s="36">
        <v>768</v>
      </c>
      <c r="E60" s="36"/>
      <c r="F60" s="47">
        <v>17396</v>
      </c>
      <c r="G60" s="56"/>
      <c r="H60" s="47">
        <v>16180</v>
      </c>
      <c r="I60" s="56"/>
      <c r="J60" s="47">
        <v>2525135</v>
      </c>
      <c r="K60" s="56">
        <v>1972049</v>
      </c>
    </row>
    <row r="61" spans="1:11" ht="15" customHeight="1">
      <c r="A61" s="6"/>
      <c r="B61" s="16" t="s">
        <v>18</v>
      </c>
      <c r="C61" s="29"/>
      <c r="D61" s="36">
        <v>960</v>
      </c>
      <c r="E61" s="36"/>
      <c r="F61" s="47">
        <v>27977</v>
      </c>
      <c r="G61" s="56"/>
      <c r="H61" s="47">
        <v>24951</v>
      </c>
      <c r="I61" s="56"/>
      <c r="J61" s="47">
        <v>3307160</v>
      </c>
      <c r="K61" s="56">
        <v>2578039</v>
      </c>
    </row>
    <row r="62" spans="1:11" ht="15" customHeight="1">
      <c r="A62" s="6"/>
      <c r="B62" s="16" t="s">
        <v>19</v>
      </c>
      <c r="C62" s="29"/>
      <c r="D62" s="36">
        <v>290</v>
      </c>
      <c r="E62" s="36"/>
      <c r="F62" s="47">
        <v>7423</v>
      </c>
      <c r="G62" s="56"/>
      <c r="H62" s="47">
        <v>7041</v>
      </c>
      <c r="I62" s="56"/>
      <c r="J62" s="47">
        <v>941797</v>
      </c>
      <c r="K62" s="56">
        <v>702588</v>
      </c>
    </row>
    <row r="63" spans="1:11" ht="15" customHeight="1">
      <c r="A63" s="6"/>
      <c r="B63" s="16" t="s">
        <v>20</v>
      </c>
      <c r="C63" s="29"/>
      <c r="D63" s="36">
        <v>4</v>
      </c>
      <c r="E63" s="36"/>
      <c r="F63" s="47">
        <v>107</v>
      </c>
      <c r="G63" s="56"/>
      <c r="H63" s="47">
        <v>107</v>
      </c>
      <c r="I63" s="56"/>
      <c r="J63" s="47">
        <v>41887</v>
      </c>
      <c r="K63" s="56">
        <v>33257</v>
      </c>
    </row>
    <row r="64" spans="1:11" ht="15" customHeight="1">
      <c r="A64" s="9"/>
      <c r="B64" s="20" t="s">
        <v>22</v>
      </c>
      <c r="C64" s="31"/>
      <c r="D64" s="39">
        <v>7</v>
      </c>
      <c r="E64" s="39"/>
      <c r="F64" s="50">
        <v>257</v>
      </c>
      <c r="G64" s="60"/>
      <c r="H64" s="50">
        <v>251</v>
      </c>
      <c r="I64" s="60"/>
      <c r="J64" s="50">
        <v>20336</v>
      </c>
      <c r="K64" s="60">
        <v>20336</v>
      </c>
    </row>
    <row r="65" spans="1:11" ht="15" customHeight="1">
      <c r="A65" s="8" t="s">
        <v>34</v>
      </c>
      <c r="B65" s="19"/>
      <c r="C65" s="28">
        <v>66864</v>
      </c>
      <c r="D65" s="38">
        <f>SUM(D66:D70)</f>
        <v>2031</v>
      </c>
      <c r="E65" s="38">
        <v>52945</v>
      </c>
      <c r="F65" s="49">
        <f>SUM(F66:F70)</f>
        <v>52690</v>
      </c>
      <c r="G65" s="59">
        <f>F65/E65*100</f>
        <v>99.518368117858159</v>
      </c>
      <c r="H65" s="49">
        <f>SUM(H66:H70)</f>
        <v>48446</v>
      </c>
      <c r="I65" s="59">
        <f>H65/F65*100</f>
        <v>91.94534067185424</v>
      </c>
      <c r="J65" s="65">
        <f>SUM(J66:J70)</f>
        <v>6530237</v>
      </c>
      <c r="K65" s="70">
        <f>SUM(K66:K70)</f>
        <v>5241788</v>
      </c>
    </row>
    <row r="66" spans="1:11" ht="15" customHeight="1">
      <c r="A66" s="6"/>
      <c r="B66" s="16" t="s">
        <v>17</v>
      </c>
      <c r="C66" s="29"/>
      <c r="D66" s="36">
        <v>768</v>
      </c>
      <c r="E66" s="36"/>
      <c r="F66" s="47">
        <v>17158</v>
      </c>
      <c r="G66" s="56"/>
      <c r="H66" s="47">
        <v>16048</v>
      </c>
      <c r="I66" s="56"/>
      <c r="J66" s="47">
        <v>2368180</v>
      </c>
      <c r="K66" s="56">
        <v>1910757</v>
      </c>
    </row>
    <row r="67" spans="1:11" ht="15" customHeight="1">
      <c r="A67" s="6"/>
      <c r="B67" s="16" t="s">
        <v>18</v>
      </c>
      <c r="C67" s="29"/>
      <c r="D67" s="36">
        <v>961</v>
      </c>
      <c r="E67" s="36"/>
      <c r="F67" s="47">
        <v>27713</v>
      </c>
      <c r="G67" s="56"/>
      <c r="H67" s="47">
        <v>24935</v>
      </c>
      <c r="I67" s="56"/>
      <c r="J67" s="47">
        <v>3200848</v>
      </c>
      <c r="K67" s="56">
        <v>2587705</v>
      </c>
    </row>
    <row r="68" spans="1:11" ht="15" customHeight="1">
      <c r="A68" s="6"/>
      <c r="B68" s="16" t="s">
        <v>19</v>
      </c>
      <c r="C68" s="29"/>
      <c r="D68" s="36">
        <v>290</v>
      </c>
      <c r="E68" s="36"/>
      <c r="F68" s="47">
        <v>7471</v>
      </c>
      <c r="G68" s="56"/>
      <c r="H68" s="47">
        <v>7118</v>
      </c>
      <c r="I68" s="56"/>
      <c r="J68" s="47">
        <v>903566</v>
      </c>
      <c r="K68" s="56">
        <v>693983</v>
      </c>
    </row>
    <row r="69" spans="1:11" ht="15" customHeight="1">
      <c r="A69" s="6"/>
      <c r="B69" s="16" t="s">
        <v>20</v>
      </c>
      <c r="C69" s="29"/>
      <c r="D69" s="36">
        <v>4</v>
      </c>
      <c r="E69" s="36"/>
      <c r="F69" s="47">
        <v>104</v>
      </c>
      <c r="G69" s="56"/>
      <c r="H69" s="47">
        <v>104</v>
      </c>
      <c r="I69" s="56"/>
      <c r="J69" s="47">
        <v>37670</v>
      </c>
      <c r="K69" s="56">
        <v>29370</v>
      </c>
    </row>
    <row r="70" spans="1:11" ht="15" customHeight="1">
      <c r="A70" s="9"/>
      <c r="B70" s="20" t="s">
        <v>22</v>
      </c>
      <c r="C70" s="31"/>
      <c r="D70" s="39">
        <v>8</v>
      </c>
      <c r="E70" s="39"/>
      <c r="F70" s="50">
        <v>244</v>
      </c>
      <c r="G70" s="60"/>
      <c r="H70" s="50">
        <v>241</v>
      </c>
      <c r="I70" s="60"/>
      <c r="J70" s="50">
        <v>19973</v>
      </c>
      <c r="K70" s="60">
        <v>19973</v>
      </c>
    </row>
    <row r="71" spans="1:11" ht="15" customHeight="1">
      <c r="A71" s="8" t="s">
        <v>35</v>
      </c>
      <c r="B71" s="19"/>
      <c r="C71" s="28">
        <v>66864</v>
      </c>
      <c r="D71" s="38">
        <f>SUM(D72:D76)</f>
        <v>2033</v>
      </c>
      <c r="E71" s="38">
        <v>52242</v>
      </c>
      <c r="F71" s="49">
        <f>SUM(F72:F76)</f>
        <v>52011</v>
      </c>
      <c r="G71" s="59">
        <f>F71/E71*100</f>
        <v>99.55782703571839</v>
      </c>
      <c r="H71" s="49">
        <f>SUM(H72:H76)</f>
        <v>48096</v>
      </c>
      <c r="I71" s="59">
        <f>H71/F71*100</f>
        <v>92.47274614985291</v>
      </c>
      <c r="J71" s="65">
        <f>SUM(J72:J76)</f>
        <v>6527864</v>
      </c>
      <c r="K71" s="70">
        <f>SUM(K72:K76)</f>
        <v>5204815</v>
      </c>
    </row>
    <row r="72" spans="1:11" ht="15" customHeight="1">
      <c r="A72" s="6"/>
      <c r="B72" s="16" t="s">
        <v>17</v>
      </c>
      <c r="C72" s="29"/>
      <c r="D72" s="36">
        <v>768</v>
      </c>
      <c r="E72" s="36"/>
      <c r="F72" s="47">
        <v>16900</v>
      </c>
      <c r="G72" s="56"/>
      <c r="H72" s="47">
        <v>15884</v>
      </c>
      <c r="I72" s="56"/>
      <c r="J72" s="47">
        <v>2317612</v>
      </c>
      <c r="K72" s="56">
        <v>1850785</v>
      </c>
    </row>
    <row r="73" spans="1:11" ht="15" customHeight="1">
      <c r="A73" s="6"/>
      <c r="B73" s="16" t="s">
        <v>18</v>
      </c>
      <c r="C73" s="29"/>
      <c r="D73" s="36">
        <v>963</v>
      </c>
      <c r="E73" s="36"/>
      <c r="F73" s="47">
        <v>27457</v>
      </c>
      <c r="G73" s="56"/>
      <c r="H73" s="47">
        <v>24891</v>
      </c>
      <c r="I73" s="56"/>
      <c r="J73" s="47">
        <v>3280071</v>
      </c>
      <c r="K73" s="56">
        <v>2620764</v>
      </c>
    </row>
    <row r="74" spans="1:11" ht="15" customHeight="1">
      <c r="A74" s="6"/>
      <c r="B74" s="16" t="s">
        <v>19</v>
      </c>
      <c r="C74" s="29"/>
      <c r="D74" s="36">
        <v>290</v>
      </c>
      <c r="E74" s="36"/>
      <c r="F74" s="47">
        <v>7318</v>
      </c>
      <c r="G74" s="56"/>
      <c r="H74" s="47">
        <v>6988</v>
      </c>
      <c r="I74" s="56"/>
      <c r="J74" s="47">
        <v>872555</v>
      </c>
      <c r="K74" s="56">
        <v>681811</v>
      </c>
    </row>
    <row r="75" spans="1:11" ht="15" customHeight="1">
      <c r="A75" s="6"/>
      <c r="B75" s="16" t="s">
        <v>20</v>
      </c>
      <c r="C75" s="29"/>
      <c r="D75" s="36">
        <v>4</v>
      </c>
      <c r="E75" s="36"/>
      <c r="F75" s="47">
        <v>97</v>
      </c>
      <c r="G75" s="56"/>
      <c r="H75" s="47">
        <v>97</v>
      </c>
      <c r="I75" s="56"/>
      <c r="J75" s="47">
        <v>37063</v>
      </c>
      <c r="K75" s="56">
        <v>30892</v>
      </c>
    </row>
    <row r="76" spans="1:11" ht="15" customHeight="1">
      <c r="A76" s="9"/>
      <c r="B76" s="20" t="s">
        <v>22</v>
      </c>
      <c r="C76" s="31"/>
      <c r="D76" s="39">
        <v>8</v>
      </c>
      <c r="E76" s="39"/>
      <c r="F76" s="50">
        <v>239</v>
      </c>
      <c r="G76" s="60"/>
      <c r="H76" s="50">
        <v>236</v>
      </c>
      <c r="I76" s="60"/>
      <c r="J76" s="50">
        <v>20563</v>
      </c>
      <c r="K76" s="60">
        <v>20563</v>
      </c>
    </row>
    <row r="77" spans="1:11" ht="15" customHeight="1">
      <c r="A77" s="8" t="s">
        <v>26</v>
      </c>
      <c r="B77" s="19"/>
      <c r="C77" s="28">
        <v>66864</v>
      </c>
      <c r="D77" s="38">
        <f>SUM(D78:D82)</f>
        <v>2041</v>
      </c>
      <c r="E77" s="38">
        <v>51485</v>
      </c>
      <c r="F77" s="49">
        <f>SUM(F78:F82)</f>
        <v>51263</v>
      </c>
      <c r="G77" s="59">
        <f>F77/E77*100</f>
        <v>99.568806448480146</v>
      </c>
      <c r="H77" s="49">
        <f>SUM(H78:H82)</f>
        <v>47576</v>
      </c>
      <c r="I77" s="59">
        <f>H77/F77*100</f>
        <v>92.807678052396469</v>
      </c>
      <c r="J77" s="65">
        <f>SUM(J78:J82)</f>
        <v>6605636</v>
      </c>
      <c r="K77" s="70">
        <f>SUM(K78:K82)</f>
        <v>5163210</v>
      </c>
    </row>
    <row r="78" spans="1:11" ht="15" customHeight="1">
      <c r="A78" s="6"/>
      <c r="B78" s="16" t="s">
        <v>17</v>
      </c>
      <c r="C78" s="29"/>
      <c r="D78" s="36">
        <v>768</v>
      </c>
      <c r="E78" s="36"/>
      <c r="F78" s="47">
        <v>16585</v>
      </c>
      <c r="G78" s="56"/>
      <c r="H78" s="47">
        <v>15664</v>
      </c>
      <c r="I78" s="56"/>
      <c r="J78" s="47">
        <v>2296688</v>
      </c>
      <c r="K78" s="56">
        <v>1811539</v>
      </c>
    </row>
    <row r="79" spans="1:11" ht="15" customHeight="1">
      <c r="A79" s="6"/>
      <c r="B79" s="16" t="s">
        <v>18</v>
      </c>
      <c r="C79" s="29"/>
      <c r="D79" s="36">
        <v>964</v>
      </c>
      <c r="E79" s="36"/>
      <c r="F79" s="47">
        <v>27179</v>
      </c>
      <c r="G79" s="56"/>
      <c r="H79" s="47">
        <v>24732</v>
      </c>
      <c r="I79" s="56"/>
      <c r="J79" s="47">
        <v>3323355</v>
      </c>
      <c r="K79" s="56">
        <v>2635793</v>
      </c>
    </row>
    <row r="80" spans="1:11" ht="15" customHeight="1">
      <c r="A80" s="6"/>
      <c r="B80" s="16" t="s">
        <v>19</v>
      </c>
      <c r="C80" s="29"/>
      <c r="D80" s="36">
        <v>297</v>
      </c>
      <c r="E80" s="36"/>
      <c r="F80" s="47">
        <v>7179</v>
      </c>
      <c r="G80" s="56"/>
      <c r="H80" s="47">
        <v>6863</v>
      </c>
      <c r="I80" s="56"/>
      <c r="J80" s="47">
        <v>931267</v>
      </c>
      <c r="K80" s="56">
        <v>668519</v>
      </c>
    </row>
    <row r="81" spans="1:11" ht="15" customHeight="1">
      <c r="A81" s="6"/>
      <c r="B81" s="16" t="s">
        <v>20</v>
      </c>
      <c r="C81" s="29"/>
      <c r="D81" s="36">
        <v>4</v>
      </c>
      <c r="E81" s="36"/>
      <c r="F81" s="47">
        <v>92</v>
      </c>
      <c r="G81" s="56"/>
      <c r="H81" s="47">
        <v>92</v>
      </c>
      <c r="I81" s="56"/>
      <c r="J81" s="47">
        <v>34227</v>
      </c>
      <c r="K81" s="56">
        <v>27260</v>
      </c>
    </row>
    <row r="82" spans="1:11" ht="15" customHeight="1">
      <c r="A82" s="9"/>
      <c r="B82" s="20" t="s">
        <v>22</v>
      </c>
      <c r="C82" s="31"/>
      <c r="D82" s="39">
        <v>8</v>
      </c>
      <c r="E82" s="39"/>
      <c r="F82" s="50">
        <v>228</v>
      </c>
      <c r="G82" s="60"/>
      <c r="H82" s="50">
        <v>225</v>
      </c>
      <c r="I82" s="60"/>
      <c r="J82" s="50">
        <v>20099</v>
      </c>
      <c r="K82" s="60">
        <v>20099</v>
      </c>
    </row>
    <row r="83" spans="1:11" ht="15" customHeight="1">
      <c r="A83" s="8" t="s">
        <v>6</v>
      </c>
      <c r="B83" s="19"/>
      <c r="C83" s="28">
        <v>66864</v>
      </c>
      <c r="D83" s="38">
        <f>SUM(D84:D88)</f>
        <v>2043</v>
      </c>
      <c r="E83" s="38">
        <v>50853</v>
      </c>
      <c r="F83" s="49">
        <f>SUM(F84:F88)</f>
        <v>50639</v>
      </c>
      <c r="G83" s="59">
        <f>F83/E83*100</f>
        <v>99.579179202800233</v>
      </c>
      <c r="H83" s="49">
        <f>SUM(H84:H88)</f>
        <v>47110</v>
      </c>
      <c r="I83" s="59">
        <f>H83/F83*100</f>
        <v>93.031063014672483</v>
      </c>
      <c r="J83" s="65">
        <f>SUM(J84:J88)</f>
        <v>6472650</v>
      </c>
      <c r="K83" s="70">
        <f>SUM(K84:K88)</f>
        <v>5081976</v>
      </c>
    </row>
    <row r="84" spans="1:11" ht="15" customHeight="1">
      <c r="A84" s="6"/>
      <c r="B84" s="16" t="s">
        <v>17</v>
      </c>
      <c r="C84" s="29"/>
      <c r="D84" s="36">
        <v>768</v>
      </c>
      <c r="E84" s="36"/>
      <c r="F84" s="47">
        <v>16377</v>
      </c>
      <c r="G84" s="56"/>
      <c r="H84" s="47">
        <v>15529</v>
      </c>
      <c r="I84" s="56"/>
      <c r="J84" s="47">
        <v>2192817</v>
      </c>
      <c r="K84" s="56">
        <v>1752537</v>
      </c>
    </row>
    <row r="85" spans="1:11" ht="15" customHeight="1">
      <c r="A85" s="6"/>
      <c r="B85" s="16" t="s">
        <v>18</v>
      </c>
      <c r="C85" s="29"/>
      <c r="D85" s="36">
        <v>965</v>
      </c>
      <c r="E85" s="36"/>
      <c r="F85" s="47">
        <v>27352</v>
      </c>
      <c r="G85" s="56"/>
      <c r="H85" s="47">
        <v>24957</v>
      </c>
      <c r="I85" s="56"/>
      <c r="J85" s="47">
        <v>3342192</v>
      </c>
      <c r="K85" s="56">
        <v>2678532</v>
      </c>
    </row>
    <row r="86" spans="1:11" ht="15" customHeight="1">
      <c r="A86" s="6"/>
      <c r="B86" s="16" t="s">
        <v>19</v>
      </c>
      <c r="C86" s="29"/>
      <c r="D86" s="36">
        <v>298</v>
      </c>
      <c r="E86" s="36"/>
      <c r="F86" s="47">
        <v>6603</v>
      </c>
      <c r="G86" s="56"/>
      <c r="H86" s="47">
        <v>6321</v>
      </c>
      <c r="I86" s="56"/>
      <c r="J86" s="47">
        <v>886068</v>
      </c>
      <c r="K86" s="56">
        <v>608615</v>
      </c>
    </row>
    <row r="87" spans="1:11" ht="15" customHeight="1">
      <c r="A87" s="6"/>
      <c r="B87" s="16" t="s">
        <v>20</v>
      </c>
      <c r="C87" s="29"/>
      <c r="D87" s="36">
        <v>4</v>
      </c>
      <c r="E87" s="36"/>
      <c r="F87" s="47">
        <v>89</v>
      </c>
      <c r="G87" s="56"/>
      <c r="H87" s="47">
        <v>89</v>
      </c>
      <c r="I87" s="56"/>
      <c r="J87" s="47">
        <v>32006</v>
      </c>
      <c r="K87" s="56">
        <v>22725</v>
      </c>
    </row>
    <row r="88" spans="1:11" ht="15" customHeight="1">
      <c r="A88" s="9"/>
      <c r="B88" s="20" t="s">
        <v>22</v>
      </c>
      <c r="C88" s="31"/>
      <c r="D88" s="39">
        <v>8</v>
      </c>
      <c r="E88" s="39"/>
      <c r="F88" s="50">
        <v>218</v>
      </c>
      <c r="G88" s="60"/>
      <c r="H88" s="50">
        <v>214</v>
      </c>
      <c r="I88" s="60"/>
      <c r="J88" s="50">
        <v>19567</v>
      </c>
      <c r="K88" s="60">
        <v>19567</v>
      </c>
    </row>
    <row r="89" spans="1:11" ht="15" customHeight="1">
      <c r="A89" s="8" t="s">
        <v>36</v>
      </c>
      <c r="B89" s="19"/>
      <c r="C89" s="28">
        <v>66864</v>
      </c>
      <c r="D89" s="38">
        <f>SUM(D90:D94)</f>
        <v>2049</v>
      </c>
      <c r="E89" s="38">
        <v>50040</v>
      </c>
      <c r="F89" s="49">
        <f>SUM(F90:F94)</f>
        <v>49832</v>
      </c>
      <c r="G89" s="59">
        <f>F89/E89*100</f>
        <v>99.584332533972812</v>
      </c>
      <c r="H89" s="49">
        <f>SUM(H90:H94)</f>
        <v>46665</v>
      </c>
      <c r="I89" s="59">
        <f>H89/F89*100</f>
        <v>93.644646010595594</v>
      </c>
      <c r="J89" s="65">
        <f>SUM(J90:J94)</f>
        <v>6347259</v>
      </c>
      <c r="K89" s="70">
        <f>SUM(K90:K94)</f>
        <v>5013206</v>
      </c>
    </row>
    <row r="90" spans="1:11" ht="15" customHeight="1">
      <c r="A90" s="6"/>
      <c r="B90" s="16" t="s">
        <v>17</v>
      </c>
      <c r="C90" s="29"/>
      <c r="D90" s="36">
        <v>768</v>
      </c>
      <c r="E90" s="36"/>
      <c r="F90" s="47">
        <v>16103</v>
      </c>
      <c r="G90" s="56"/>
      <c r="H90" s="47">
        <v>15309</v>
      </c>
      <c r="I90" s="56"/>
      <c r="J90" s="47">
        <v>2144077</v>
      </c>
      <c r="K90" s="56">
        <v>1725541</v>
      </c>
    </row>
    <row r="91" spans="1:11" ht="15" customHeight="1">
      <c r="A91" s="6"/>
      <c r="B91" s="16" t="s">
        <v>18</v>
      </c>
      <c r="C91" s="29"/>
      <c r="D91" s="36">
        <v>997</v>
      </c>
      <c r="E91" s="36"/>
      <c r="F91" s="47">
        <v>26970</v>
      </c>
      <c r="G91" s="56"/>
      <c r="H91" s="47">
        <v>24857</v>
      </c>
      <c r="I91" s="56"/>
      <c r="J91" s="47">
        <v>3293163</v>
      </c>
      <c r="K91" s="56">
        <v>2658841</v>
      </c>
    </row>
    <row r="92" spans="1:11" ht="15" customHeight="1">
      <c r="A92" s="6"/>
      <c r="B92" s="16" t="s">
        <v>19</v>
      </c>
      <c r="C92" s="29"/>
      <c r="D92" s="36">
        <v>272</v>
      </c>
      <c r="E92" s="36"/>
      <c r="F92" s="47">
        <v>6462</v>
      </c>
      <c r="G92" s="56"/>
      <c r="H92" s="47">
        <v>6205</v>
      </c>
      <c r="I92" s="56"/>
      <c r="J92" s="47">
        <v>860153</v>
      </c>
      <c r="K92" s="56">
        <v>587115</v>
      </c>
    </row>
    <row r="93" spans="1:11" ht="15" customHeight="1">
      <c r="A93" s="6"/>
      <c r="B93" s="16" t="s">
        <v>20</v>
      </c>
      <c r="C93" s="29"/>
      <c r="D93" s="36">
        <v>4</v>
      </c>
      <c r="E93" s="36"/>
      <c r="F93" s="47">
        <v>86</v>
      </c>
      <c r="G93" s="56"/>
      <c r="H93" s="47">
        <v>86</v>
      </c>
      <c r="I93" s="56"/>
      <c r="J93" s="47">
        <v>31040</v>
      </c>
      <c r="K93" s="56">
        <v>22883</v>
      </c>
    </row>
    <row r="94" spans="1:11" ht="15" customHeight="1">
      <c r="A94" s="9"/>
      <c r="B94" s="20" t="s">
        <v>22</v>
      </c>
      <c r="C94" s="31"/>
      <c r="D94" s="39">
        <v>8</v>
      </c>
      <c r="E94" s="39"/>
      <c r="F94" s="50">
        <v>211</v>
      </c>
      <c r="G94" s="60"/>
      <c r="H94" s="50">
        <v>208</v>
      </c>
      <c r="I94" s="60"/>
      <c r="J94" s="50">
        <v>18826</v>
      </c>
      <c r="K94" s="60">
        <v>18826</v>
      </c>
    </row>
    <row r="95" spans="1:11" ht="15" customHeight="1">
      <c r="A95" s="8" t="s">
        <v>3</v>
      </c>
      <c r="B95" s="19"/>
      <c r="C95" s="28">
        <v>66864</v>
      </c>
      <c r="D95" s="38">
        <f>SUM(D96:D100)</f>
        <v>2052</v>
      </c>
      <c r="E95" s="38">
        <v>49235</v>
      </c>
      <c r="F95" s="49">
        <f>SUM(F96:F100)</f>
        <v>49029</v>
      </c>
      <c r="G95" s="59">
        <f>F95/E95*100</f>
        <v>99.581598456382665</v>
      </c>
      <c r="H95" s="49">
        <f>SUM(H96:H100)</f>
        <v>45883</v>
      </c>
      <c r="I95" s="59">
        <f>H95/F95*100</f>
        <v>93.58338942258662</v>
      </c>
      <c r="J95" s="65">
        <f>SUM(J96:J100)</f>
        <v>6448544</v>
      </c>
      <c r="K95" s="70">
        <f>SUM(K96:K100)</f>
        <v>5071710</v>
      </c>
    </row>
    <row r="96" spans="1:11" ht="15" customHeight="1">
      <c r="A96" s="6"/>
      <c r="B96" s="16" t="s">
        <v>17</v>
      </c>
      <c r="C96" s="29"/>
      <c r="D96" s="36">
        <v>768</v>
      </c>
      <c r="E96" s="36"/>
      <c r="F96" s="47">
        <v>15821</v>
      </c>
      <c r="G96" s="56"/>
      <c r="H96" s="47">
        <v>15045</v>
      </c>
      <c r="I96" s="56"/>
      <c r="J96" s="47">
        <v>2173809</v>
      </c>
      <c r="K96" s="56">
        <v>1748909</v>
      </c>
    </row>
    <row r="97" spans="1:11" ht="15" customHeight="1">
      <c r="A97" s="6"/>
      <c r="B97" s="16" t="s">
        <v>18</v>
      </c>
      <c r="C97" s="29"/>
      <c r="D97" s="36">
        <v>1010</v>
      </c>
      <c r="E97" s="36"/>
      <c r="F97" s="47">
        <v>26908</v>
      </c>
      <c r="G97" s="56"/>
      <c r="H97" s="47">
        <v>24791</v>
      </c>
      <c r="I97" s="56"/>
      <c r="J97" s="47">
        <v>3355635</v>
      </c>
      <c r="K97" s="56">
        <v>2722652</v>
      </c>
    </row>
    <row r="98" spans="1:11" ht="15" customHeight="1">
      <c r="A98" s="6"/>
      <c r="B98" s="16" t="s">
        <v>19</v>
      </c>
      <c r="C98" s="29"/>
      <c r="D98" s="36">
        <v>262</v>
      </c>
      <c r="E98" s="36"/>
      <c r="F98" s="47">
        <v>6004</v>
      </c>
      <c r="G98" s="56"/>
      <c r="H98" s="47">
        <v>5754</v>
      </c>
      <c r="I98" s="56"/>
      <c r="J98" s="47">
        <v>870166</v>
      </c>
      <c r="K98" s="56">
        <v>560449</v>
      </c>
    </row>
    <row r="99" spans="1:11" ht="15" customHeight="1">
      <c r="A99" s="6"/>
      <c r="B99" s="16" t="s">
        <v>20</v>
      </c>
      <c r="C99" s="29"/>
      <c r="D99" s="36">
        <v>4</v>
      </c>
      <c r="E99" s="36"/>
      <c r="F99" s="47">
        <v>88</v>
      </c>
      <c r="G99" s="56"/>
      <c r="H99" s="47">
        <v>88</v>
      </c>
      <c r="I99" s="56"/>
      <c r="J99" s="47">
        <v>30195</v>
      </c>
      <c r="K99" s="56">
        <v>20961</v>
      </c>
    </row>
    <row r="100" spans="1:11" ht="15" customHeight="1">
      <c r="A100" s="9"/>
      <c r="B100" s="20" t="s">
        <v>22</v>
      </c>
      <c r="C100" s="31"/>
      <c r="D100" s="39">
        <v>8</v>
      </c>
      <c r="E100" s="39"/>
      <c r="F100" s="50">
        <v>208</v>
      </c>
      <c r="G100" s="60"/>
      <c r="H100" s="50">
        <v>205</v>
      </c>
      <c r="I100" s="60"/>
      <c r="J100" s="50">
        <v>18739</v>
      </c>
      <c r="K100" s="60">
        <v>18739</v>
      </c>
    </row>
    <row r="101" spans="1:11" ht="15" customHeight="1">
      <c r="A101" s="10" t="s">
        <v>39</v>
      </c>
      <c r="B101" s="19"/>
      <c r="C101" s="28">
        <v>66864</v>
      </c>
      <c r="D101" s="38">
        <f>SUM(D102:D106)</f>
        <v>2055</v>
      </c>
      <c r="E101" s="38">
        <v>48312</v>
      </c>
      <c r="F101" s="49">
        <f>SUM(F102:F106)</f>
        <v>48120</v>
      </c>
      <c r="G101" s="59">
        <f>F101/E101*100</f>
        <v>99.602583209140576</v>
      </c>
      <c r="H101" s="49">
        <f>SUM(H102:H106)</f>
        <v>45110</v>
      </c>
      <c r="I101" s="59">
        <f>H101/F101*100</f>
        <v>93.744804655029085</v>
      </c>
      <c r="J101" s="65">
        <f>SUM(J102:J106)</f>
        <v>6472928</v>
      </c>
      <c r="K101" s="70">
        <f>SUM(K102:K106)</f>
        <v>4962534</v>
      </c>
    </row>
    <row r="102" spans="1:11" ht="15" customHeight="1">
      <c r="A102" s="6"/>
      <c r="B102" s="16" t="s">
        <v>17</v>
      </c>
      <c r="C102" s="29"/>
      <c r="D102" s="36">
        <v>768</v>
      </c>
      <c r="E102" s="36"/>
      <c r="F102" s="47">
        <v>15516</v>
      </c>
      <c r="G102" s="56"/>
      <c r="H102" s="47">
        <v>14763</v>
      </c>
      <c r="I102" s="56"/>
      <c r="J102" s="47">
        <v>2239407</v>
      </c>
      <c r="K102" s="56">
        <v>1734183</v>
      </c>
    </row>
    <row r="103" spans="1:11" ht="15" customHeight="1">
      <c r="A103" s="6"/>
      <c r="B103" s="16" t="s">
        <v>18</v>
      </c>
      <c r="C103" s="29"/>
      <c r="D103" s="36">
        <v>1013</v>
      </c>
      <c r="E103" s="36"/>
      <c r="F103" s="47">
        <v>26451</v>
      </c>
      <c r="G103" s="56"/>
      <c r="H103" s="47">
        <v>24444</v>
      </c>
      <c r="I103" s="56"/>
      <c r="J103" s="47">
        <v>3372289</v>
      </c>
      <c r="K103" s="56">
        <v>2635771</v>
      </c>
    </row>
    <row r="104" spans="1:11" ht="15" customHeight="1">
      <c r="A104" s="6"/>
      <c r="B104" s="16" t="s">
        <v>19</v>
      </c>
      <c r="C104" s="29"/>
      <c r="D104" s="36">
        <v>262</v>
      </c>
      <c r="E104" s="36"/>
      <c r="F104" s="47">
        <v>5874</v>
      </c>
      <c r="G104" s="56"/>
      <c r="H104" s="47">
        <v>5627</v>
      </c>
      <c r="I104" s="56"/>
      <c r="J104" s="47">
        <v>810889</v>
      </c>
      <c r="K104" s="56">
        <v>553210</v>
      </c>
    </row>
    <row r="105" spans="1:11" ht="15" customHeight="1">
      <c r="A105" s="6"/>
      <c r="B105" s="16" t="s">
        <v>20</v>
      </c>
      <c r="C105" s="29"/>
      <c r="D105" s="36">
        <v>4</v>
      </c>
      <c r="E105" s="36"/>
      <c r="F105" s="47">
        <v>86</v>
      </c>
      <c r="G105" s="56"/>
      <c r="H105" s="47">
        <v>86</v>
      </c>
      <c r="I105" s="56"/>
      <c r="J105" s="47">
        <v>32988</v>
      </c>
      <c r="K105" s="56">
        <v>22015</v>
      </c>
    </row>
    <row r="106" spans="1:11" ht="15" customHeight="1">
      <c r="A106" s="9"/>
      <c r="B106" s="20" t="s">
        <v>22</v>
      </c>
      <c r="C106" s="31"/>
      <c r="D106" s="39">
        <v>8</v>
      </c>
      <c r="E106" s="39"/>
      <c r="F106" s="50">
        <v>193</v>
      </c>
      <c r="G106" s="60"/>
      <c r="H106" s="50">
        <v>190</v>
      </c>
      <c r="I106" s="60"/>
      <c r="J106" s="50">
        <v>17355</v>
      </c>
      <c r="K106" s="60">
        <v>17355</v>
      </c>
    </row>
    <row r="107" spans="1:11" s="1" customFormat="1" ht="15" customHeight="1">
      <c r="A107" s="10" t="s">
        <v>21</v>
      </c>
      <c r="B107" s="19"/>
      <c r="C107" s="28">
        <v>66864</v>
      </c>
      <c r="D107" s="38">
        <f>SUM(D108:D112)</f>
        <v>2058</v>
      </c>
      <c r="E107" s="38">
        <v>47413</v>
      </c>
      <c r="F107" s="49">
        <v>47253</v>
      </c>
      <c r="G107" s="59">
        <f>F107/E107*100</f>
        <v>99.662539809756822</v>
      </c>
      <c r="H107" s="49">
        <v>44434</v>
      </c>
      <c r="I107" s="59">
        <f>H107/F107*100</f>
        <v>94.034241212198168</v>
      </c>
      <c r="J107" s="65">
        <v>6275764</v>
      </c>
      <c r="K107" s="70">
        <v>4931863</v>
      </c>
    </row>
    <row r="108" spans="1:11" s="1" customFormat="1" ht="15" customHeight="1">
      <c r="A108" s="6"/>
      <c r="B108" s="16" t="s">
        <v>17</v>
      </c>
      <c r="C108" s="29"/>
      <c r="D108" s="36">
        <v>768</v>
      </c>
      <c r="E108" s="36"/>
      <c r="F108" s="47">
        <v>15633</v>
      </c>
      <c r="G108" s="56"/>
      <c r="H108" s="47">
        <v>14882</v>
      </c>
      <c r="I108" s="56"/>
      <c r="J108" s="47">
        <v>2150174</v>
      </c>
      <c r="K108" s="56">
        <v>1712892</v>
      </c>
    </row>
    <row r="109" spans="1:11" s="1" customFormat="1" ht="15" customHeight="1">
      <c r="A109" s="6"/>
      <c r="B109" s="16" t="s">
        <v>18</v>
      </c>
      <c r="C109" s="29"/>
      <c r="D109" s="36">
        <v>1057</v>
      </c>
      <c r="E109" s="36"/>
      <c r="F109" s="47">
        <v>26742</v>
      </c>
      <c r="G109" s="56"/>
      <c r="H109" s="47">
        <v>24866</v>
      </c>
      <c r="I109" s="56"/>
      <c r="J109" s="47">
        <v>3385002</v>
      </c>
      <c r="K109" s="56">
        <v>2706276</v>
      </c>
    </row>
    <row r="110" spans="1:11" s="1" customFormat="1" ht="15" customHeight="1">
      <c r="A110" s="6"/>
      <c r="B110" s="16" t="s">
        <v>19</v>
      </c>
      <c r="C110" s="29"/>
      <c r="D110" s="36">
        <v>221</v>
      </c>
      <c r="E110" s="36"/>
      <c r="F110" s="47">
        <v>4619</v>
      </c>
      <c r="G110" s="56"/>
      <c r="H110" s="47">
        <v>4427</v>
      </c>
      <c r="I110" s="56"/>
      <c r="J110" s="47">
        <v>689242</v>
      </c>
      <c r="K110" s="56">
        <v>471142</v>
      </c>
    </row>
    <row r="111" spans="1:11" s="1" customFormat="1" ht="15" customHeight="1">
      <c r="A111" s="11"/>
      <c r="B111" s="21" t="s">
        <v>20</v>
      </c>
      <c r="C111" s="32"/>
      <c r="D111" s="40">
        <v>4</v>
      </c>
      <c r="E111" s="40"/>
      <c r="F111" s="51">
        <v>80</v>
      </c>
      <c r="G111" s="61"/>
      <c r="H111" s="51">
        <v>80</v>
      </c>
      <c r="I111" s="61"/>
      <c r="J111" s="51">
        <v>34651</v>
      </c>
      <c r="K111" s="61">
        <v>24858</v>
      </c>
    </row>
    <row r="112" spans="1:11" s="1" customFormat="1" ht="15" customHeight="1">
      <c r="A112" s="12"/>
      <c r="B112" s="22" t="s">
        <v>22</v>
      </c>
      <c r="C112" s="33"/>
      <c r="D112" s="41">
        <v>8</v>
      </c>
      <c r="E112" s="41"/>
      <c r="F112" s="52">
        <v>179</v>
      </c>
      <c r="G112" s="62"/>
      <c r="H112" s="52">
        <v>179</v>
      </c>
      <c r="I112" s="62"/>
      <c r="J112" s="52">
        <v>16695</v>
      </c>
      <c r="K112" s="62">
        <v>16695</v>
      </c>
    </row>
    <row r="113" spans="1:11" s="2" customFormat="1" ht="15" customHeight="1">
      <c r="A113" s="13" t="s">
        <v>40</v>
      </c>
      <c r="B113" s="23"/>
      <c r="C113" s="34">
        <v>66864</v>
      </c>
      <c r="D113" s="42">
        <f>SUM(D114:D118)</f>
        <v>2059</v>
      </c>
      <c r="E113" s="42">
        <v>46585</v>
      </c>
      <c r="F113" s="53">
        <f>SUM(F114:F118)</f>
        <v>46419</v>
      </c>
      <c r="G113" s="63">
        <f>F113/E113*100</f>
        <v>99.643662123000965</v>
      </c>
      <c r="H113" s="53">
        <f>SUM(H114:H118)</f>
        <v>43893</v>
      </c>
      <c r="I113" s="63">
        <f>H113/F113*100</f>
        <v>94.558262780327013</v>
      </c>
      <c r="J113" s="66">
        <f>SUM(J114:J118)</f>
        <v>6282107</v>
      </c>
      <c r="K113" s="71">
        <f>SUM(K114:K118)</f>
        <v>4766815</v>
      </c>
    </row>
    <row r="114" spans="1:11" s="2" customFormat="1" ht="15" customHeight="1">
      <c r="A114" s="11"/>
      <c r="B114" s="21" t="s">
        <v>17</v>
      </c>
      <c r="C114" s="32"/>
      <c r="D114" s="40">
        <v>768</v>
      </c>
      <c r="E114" s="40"/>
      <c r="F114" s="51">
        <v>15024</v>
      </c>
      <c r="G114" s="61"/>
      <c r="H114" s="51">
        <v>14391</v>
      </c>
      <c r="I114" s="61"/>
      <c r="J114" s="51">
        <v>1988114</v>
      </c>
      <c r="K114" s="61">
        <v>1646810</v>
      </c>
    </row>
    <row r="115" spans="1:11" s="2" customFormat="1" ht="15" customHeight="1">
      <c r="A115" s="11"/>
      <c r="B115" s="21" t="s">
        <v>18</v>
      </c>
      <c r="C115" s="32"/>
      <c r="D115" s="40">
        <v>1058</v>
      </c>
      <c r="E115" s="40"/>
      <c r="F115" s="51">
        <v>26552</v>
      </c>
      <c r="G115" s="61"/>
      <c r="H115" s="51">
        <v>24844</v>
      </c>
      <c r="I115" s="61"/>
      <c r="J115" s="51">
        <v>3588274</v>
      </c>
      <c r="K115" s="61">
        <v>2635184</v>
      </c>
    </row>
    <row r="116" spans="1:11" s="2" customFormat="1" ht="15" customHeight="1">
      <c r="A116" s="11"/>
      <c r="B116" s="21" t="s">
        <v>19</v>
      </c>
      <c r="C116" s="32"/>
      <c r="D116" s="40">
        <v>221</v>
      </c>
      <c r="E116" s="40"/>
      <c r="F116" s="51">
        <v>4588</v>
      </c>
      <c r="G116" s="61"/>
      <c r="H116" s="51">
        <v>4403</v>
      </c>
      <c r="I116" s="61"/>
      <c r="J116" s="51">
        <v>647487</v>
      </c>
      <c r="K116" s="61">
        <v>456252</v>
      </c>
    </row>
    <row r="117" spans="1:11" s="2" customFormat="1" ht="15" customHeight="1">
      <c r="A117" s="11"/>
      <c r="B117" s="21" t="s">
        <v>20</v>
      </c>
      <c r="C117" s="32"/>
      <c r="D117" s="40">
        <v>4</v>
      </c>
      <c r="E117" s="40"/>
      <c r="F117" s="51">
        <v>77</v>
      </c>
      <c r="G117" s="61"/>
      <c r="H117" s="51">
        <v>77</v>
      </c>
      <c r="I117" s="61"/>
      <c r="J117" s="51">
        <v>42040</v>
      </c>
      <c r="K117" s="61">
        <v>12377</v>
      </c>
    </row>
    <row r="118" spans="1:11" s="2" customFormat="1" ht="15" customHeight="1">
      <c r="A118" s="12"/>
      <c r="B118" s="22" t="s">
        <v>22</v>
      </c>
      <c r="C118" s="33"/>
      <c r="D118" s="41">
        <v>8</v>
      </c>
      <c r="E118" s="41"/>
      <c r="F118" s="52">
        <v>178</v>
      </c>
      <c r="G118" s="62"/>
      <c r="H118" s="52">
        <v>178</v>
      </c>
      <c r="I118" s="62"/>
      <c r="J118" s="52">
        <v>16192</v>
      </c>
      <c r="K118" s="62">
        <v>16192</v>
      </c>
    </row>
    <row r="119" spans="1:11">
      <c r="A119" s="4"/>
    </row>
    <row r="120" spans="1:11" ht="15" customHeight="1">
      <c r="A120" s="14" t="s">
        <v>37</v>
      </c>
    </row>
    <row r="121" spans="1:11" ht="15" customHeight="1">
      <c r="A121" s="14" t="s">
        <v>23</v>
      </c>
    </row>
    <row r="122" spans="1:11" ht="15" customHeight="1">
      <c r="A122" s="14" t="s">
        <v>28</v>
      </c>
    </row>
    <row r="123" spans="1:11" ht="15" customHeight="1">
      <c r="A123" s="14" t="s">
        <v>38</v>
      </c>
    </row>
  </sheetData>
  <mergeCells count="7">
    <mergeCell ref="F3:G3"/>
    <mergeCell ref="H3:I3"/>
    <mergeCell ref="J3:K3"/>
    <mergeCell ref="A3:B4"/>
    <mergeCell ref="C3:C4"/>
    <mergeCell ref="D3:D4"/>
    <mergeCell ref="E3:E4"/>
  </mergeCells>
  <phoneticPr fontId="1"/>
  <pageMargins left="0.78749999999999998" right="0" top="0.55138888888888893" bottom="0.2361111111111111" header="0.51180555555555551" footer="0.51180555555555551"/>
  <pageSetup paperSize="9" fitToWidth="1" fitToHeight="1" orientation="portrait" usePrinterDefaults="1" horizontalDpi="300" verticalDpi="300"/>
  <headerFooter alignWithMargins="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下水道の状況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村井 美緒</cp:lastModifiedBy>
  <dcterms:created xsi:type="dcterms:W3CDTF">2023-02-24T08:03:25Z</dcterms:created>
  <dcterms:modified xsi:type="dcterms:W3CDTF">2024-11-13T01:50:35Z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5.0.5.0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2024-11-13T01:50:35Z</vt:filetime>
  </property>
</Properties>
</file>