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03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<sst xmlns="http://schemas.openxmlformats.org/spreadsheetml/2006/main" xmlns:r="http://schemas.openxmlformats.org/officeDocument/2006/relationships" count="563" uniqueCount="563">
  <si>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</si>
  <si>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</si>
  <si>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</si>
  <si>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</si>
  <si>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</si>
  <si>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</si>
  <si>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第2次</t>
    <rPh sb="0" eb="1">
      <t>ダイ</t>
    </rPh>
    <rPh sb="2" eb="3">
      <t>ジ</t>
    </rPh>
    <phoneticPr fontId="6"/>
  </si>
  <si>
    <t>(Ｂ)</t>
  </si>
  <si>
    <t>（参考）</t>
    <rPh sb="1" eb="3">
      <t>サンコウ</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</si>
  <si>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</si>
  <si>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</si>
  <si>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</si>
  <si>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</si>
  <si>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</si>
  <si>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</si>
  <si>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</si>
  <si>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</si>
  <si>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</si>
  <si>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</si>
  <si>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</si>
  <si>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</si>
  <si>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法非適用企業</t>
  </si>
  <si>
    <t>元利償還金</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</si>
  <si>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</si>
  <si>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</si>
  <si>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</si>
  <si>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</si>
  <si>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</si>
  <si>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</si>
  <si>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</si>
  <si>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宅地造成</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</si>
  <si>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</si>
  <si>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</si>
  <si>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</si>
  <si>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</si>
  <si>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</si>
  <si>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</si>
  <si>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</si>
  <si>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</si>
  <si>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</si>
  <si>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</si>
  <si>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</si>
  <si>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</si>
  <si>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</si>
  <si>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</si>
  <si>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</si>
  <si>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</si>
  <si>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</si>
  <si>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</si>
  <si>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</si>
  <si>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</si>
  <si>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</si>
  <si>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</si>
  <si>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</si>
  <si>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</si>
  <si>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</si>
  <si>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</si>
  <si>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</si>
  <si>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PFI事業に係るもの</t>
    <rPh sb="3" eb="5">
      <t>ジギョウ</t>
    </rPh>
    <rPh sb="6" eb="7">
      <t>カカ</t>
    </rPh>
    <phoneticPr fontId="35"/>
  </si>
  <si>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</si>
  <si>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</si>
  <si>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将来負担比率（分子）の構造</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</si>
  <si>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</si>
  <si>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</si>
  <si>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</si>
  <si>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</si>
  <si>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</si>
  <si>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</si>
  <si>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</si>
  <si>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</si>
  <si>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</si>
  <si>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</si>
  <si>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</si>
  <si>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</si>
  <si>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</si>
  <si>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</si>
  <si>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</si>
  <si>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</si>
  <si>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</si>
  <si>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南砺市</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</si>
  <si>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</si>
  <si>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</si>
  <si>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</si>
  <si>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</si>
  <si>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</si>
  <si>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</si>
  <si>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</si>
  <si>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</si>
  <si>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</si>
  <si>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</si>
  <si>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</si>
  <si>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</si>
  <si>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</si>
  <si>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</si>
  <si>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</si>
  <si>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</si>
  <si>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</si>
  <si>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</si>
  <si>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</si>
  <si>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</si>
  <si>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</si>
  <si>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</si>
  <si>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</si>
  <si>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</si>
  <si>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</si>
  <si>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</si>
  <si>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</si>
  <si>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</si>
  <si>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</si>
  <si>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</si>
  <si>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</si>
  <si>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</si>
  <si>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</si>
  <si>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</si>
  <si>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</si>
  <si>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</si>
  <si>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</si>
  <si>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</si>
  <si>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</si>
  <si>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</si>
  <si>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将来負担額</t>
    <rPh sb="0" eb="2">
      <t>ショウライ</t>
    </rPh>
    <rPh sb="2" eb="4">
      <t>フタン</t>
    </rPh>
    <rPh sb="4" eb="5">
      <t>ガク</t>
    </rPh>
    <phoneticPr fontId="6"/>
  </si>
  <si>
    <t>　　　個人均等割</t>
  </si>
  <si>
    <t>　　うち職員給</t>
    <rPh sb="4" eb="6">
      <t>ショクイン</t>
    </rPh>
    <rPh sb="6" eb="7">
      <t>キュウ</t>
    </rPh>
    <phoneticPr fontId="6"/>
  </si>
  <si>
    <t>　上記「将来負担比率と有形固定資産減価償却率の推移」　に記載のとおり、将来負担比率が発生していないため、左のグラフに「当該団体値」が表示されていない。当市の実質公債費比率は、過去に推進した任意繰上償還の成果により公債費負担が抑えられ、これまで低い水準で推移してきたが、①令和元年度以降は任意繰上償還を見送っていること、②元金償還額が令和5年度のピークに向けて増加傾向にあったこと、③普通交付税および臨時財政対策債発行可能額の減少、などの要因が重なり、実質公債費比率は前年度比で1.7パーセント上昇した。今後についても、当面は上昇または高水準で推移するものと見込んでいる。これは、ストックの観点（将来負担の抑制）では健全性を維持しているものの、フローの観点では「借金の返済以外に回せるお金の割合が低くなってきている」状況を示している。このため、今後は起債対象事業の厳格な精査・選定を行うとともに、地方債の発行規模を抑え、公債費の適正な管理をより進める必要がある。</t>
    <rPh sb="75" eb="76">
      <t>トウ</t>
    </rPh>
    <rPh sb="421" eb="422">
      <t>スス</t>
    </rPh>
    <rPh sb="424" eb="426">
      <t>ヒツヨウ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</si>
  <si>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</si>
  <si>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</si>
  <si>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</si>
  <si>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</si>
  <si>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</si>
  <si>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</si>
  <si>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</si>
  <si>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</si>
  <si>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</si>
  <si>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</si>
  <si>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</si>
  <si>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</si>
  <si>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</si>
  <si>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富山県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</si>
  <si>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</si>
  <si>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</si>
  <si>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Ⅰ－２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</si>
  <si>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</si>
  <si>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</si>
  <si>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</si>
  <si>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</si>
  <si>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</si>
  <si>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</si>
  <si>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訪問看護事業特別会計</t>
  </si>
  <si>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</si>
  <si>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</si>
  <si>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</si>
  <si>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</si>
  <si>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</si>
  <si>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</si>
  <si>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</si>
  <si>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</si>
  <si>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ふくみつ光房（株）</t>
    <rPh sb="6" eb="9">
      <t>カブ</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</si>
  <si>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</si>
  <si>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</si>
  <si>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</si>
  <si>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地方交付税種地</t>
    <rPh sb="0" eb="2">
      <t>チホウ</t>
    </rPh>
    <rPh sb="2" eb="5">
      <t>コウフゼイ</t>
    </rPh>
    <rPh sb="5" eb="6">
      <t>シュ</t>
    </rPh>
    <rPh sb="6" eb="7">
      <t>チ</t>
    </rPh>
    <phoneticPr fontId="6"/>
  </si>
  <si>
    <t>2-2</t>
  </si>
  <si>
    <t>地方公社・第三セクター等一覧</t>
    <rPh sb="0" eb="2">
      <t>チホウ</t>
    </rPh>
    <rPh sb="2" eb="4">
      <t>コウシャ</t>
    </rPh>
    <rPh sb="5" eb="6">
      <t>ダイ</t>
    </rPh>
    <rPh sb="6" eb="7">
      <t>３</t>
    </rPh>
    <rPh sb="11" eb="12">
      <t>トウ</t>
    </rPh>
    <rPh sb="12" eb="14">
      <t>イチラン</t>
    </rPh>
    <phoneticPr fontId="6"/>
  </si>
  <si>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</si>
  <si>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</si>
  <si>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</si>
  <si>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</si>
  <si>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</si>
  <si>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</si>
  <si>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</si>
  <si>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</si>
  <si>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</si>
  <si>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</si>
  <si>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</si>
  <si>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</si>
  <si>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</si>
  <si>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</si>
  <si>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</si>
  <si>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</si>
  <si>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t>
  </si>
  <si>
    <t>砺波地方介護保険組合　介護保険事業特別会計</t>
    <rPh sb="0" eb="2">
      <t>トナミ</t>
    </rPh>
    <rPh sb="2" eb="4">
      <t>チホウ</t>
    </rPh>
    <rPh sb="4" eb="6">
      <t>カイゴ</t>
    </rPh>
    <rPh sb="6" eb="8">
      <t>ホケン</t>
    </rPh>
    <rPh sb="8" eb="10">
      <t>クミアイ</t>
    </rPh>
    <rPh sb="11" eb="13">
      <t>カイゴ</t>
    </rPh>
    <rPh sb="13" eb="15">
      <t>ホケン</t>
    </rPh>
    <rPh sb="15" eb="17">
      <t>ジギョウ</t>
    </rPh>
    <rPh sb="17" eb="19">
      <t>トクベツ</t>
    </rPh>
    <rPh sb="19" eb="21">
      <t>カイケイ</t>
    </rPh>
    <phoneticPr fontId="6"/>
  </si>
  <si>
    <t>参考</t>
    <rPh sb="0" eb="2">
      <t>サンコウ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</si>
  <si>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</si>
  <si>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</si>
  <si>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</si>
  <si>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</si>
  <si>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</si>
  <si>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</si>
  <si>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</si>
  <si>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</si>
  <si>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</si>
  <si>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</si>
  <si>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富山県市町村会館管理組合　一般会計</t>
    <rPh sb="0" eb="3">
      <t>トヤマケン</t>
    </rPh>
    <rPh sb="3" eb="6">
      <t>シチョウソン</t>
    </rPh>
    <rPh sb="6" eb="8">
      <t>カイカン</t>
    </rPh>
    <rPh sb="8" eb="10">
      <t>カンリ</t>
    </rPh>
    <rPh sb="10" eb="12">
      <t>クミアイ</t>
    </rPh>
    <rPh sb="13" eb="17">
      <t>イッパンカイケイ</t>
    </rPh>
    <phoneticPr fontId="6"/>
  </si>
  <si>
    <t>-6.6</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</si>
  <si>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</si>
  <si>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</si>
  <si>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</si>
  <si>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</si>
  <si>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</si>
  <si>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</si>
  <si>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合併地域振興基金</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</si>
  <si>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</si>
  <si>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</si>
  <si>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</si>
  <si>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</si>
  <si>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</si>
  <si>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</si>
  <si>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</si>
  <si>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</si>
  <si>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</si>
  <si>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</si>
  <si>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</si>
  <si>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</si>
  <si>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</si>
  <si>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</si>
  <si>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</si>
  <si>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</si>
  <si>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</si>
  <si>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</si>
  <si>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</si>
  <si>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</si>
  <si>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</si>
  <si>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</si>
  <si>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</si>
  <si>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</si>
  <si>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</si>
  <si>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増減率  (％)</t>
    <rPh sb="0" eb="2">
      <t>ゾウゲン</t>
    </rPh>
    <rPh sb="2" eb="3">
      <t>リツ</t>
    </rPh>
    <phoneticPr fontId="6"/>
  </si>
  <si>
    <t>労働費</t>
  </si>
  <si>
    <t>副市区町村長</t>
    <rPh sb="0" eb="1">
      <t>フク</t>
    </rPh>
    <rPh sb="1" eb="3">
      <t>シク</t>
    </rPh>
    <rPh sb="3" eb="5">
      <t>チョウソン</t>
    </rPh>
    <rPh sb="5" eb="6">
      <t>チョウ</t>
    </rPh>
    <phoneticPr fontId="6"/>
  </si>
  <si>
    <t>R05</t>
  </si>
  <si>
    <t>-1.9</t>
  </si>
  <si>
    <t>経常一般財源等</t>
    <rPh sb="0" eb="2">
      <t>ケイジョウ</t>
    </rPh>
    <rPh sb="2" eb="4">
      <t>イッパン</t>
    </rPh>
    <rPh sb="4" eb="7">
      <t>ザイゲントウ</t>
    </rPh>
    <phoneticPr fontId="6"/>
  </si>
  <si>
    <t>-2.1</t>
  </si>
  <si>
    <t>実質収支</t>
    <rPh sb="0" eb="2">
      <t>ジッシツ</t>
    </rPh>
    <rPh sb="2" eb="4">
      <t>シュウシ</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</si>
  <si>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</si>
  <si>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</si>
  <si>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</si>
  <si>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</si>
  <si>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</si>
  <si>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</si>
  <si>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</si>
  <si>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</si>
  <si>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</si>
  <si>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</si>
  <si>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</si>
  <si>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</si>
  <si>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</si>
  <si>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</si>
  <si>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</si>
  <si>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</si>
  <si>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</si>
  <si>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</si>
  <si>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</si>
  <si>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</si>
  <si>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</si>
  <si>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</si>
  <si>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</si>
  <si>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</si>
  <si>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</si>
  <si>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</si>
  <si>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</si>
  <si>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</si>
  <si>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</si>
  <si>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</si>
  <si>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</si>
  <si>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</si>
  <si>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</si>
  <si>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</si>
  <si>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</si>
  <si>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</si>
  <si>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</si>
  <si>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</si>
  <si>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</si>
  <si>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</si>
  <si>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</si>
  <si>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</si>
  <si>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</si>
  <si>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</si>
  <si>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</si>
  <si>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</si>
  <si>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</si>
  <si>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</si>
  <si>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</si>
  <si>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</si>
  <si>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</si>
  <si>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</si>
  <si>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</si>
  <si>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</si>
  <si>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</si>
  <si>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砺波広域圏　水道事業特別会計</t>
    <rPh sb="0" eb="2">
      <t>トナミ</t>
    </rPh>
    <rPh sb="2" eb="5">
      <t>コウイキケン</t>
    </rPh>
    <rPh sb="6" eb="8">
      <t>スイドウ</t>
    </rPh>
    <rPh sb="8" eb="10">
      <t>ジギョウ</t>
    </rPh>
    <rPh sb="10" eb="12">
      <t>トクベツ</t>
    </rPh>
    <rPh sb="12" eb="14">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</si>
  <si>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</si>
  <si>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</si>
  <si>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</si>
  <si>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</si>
  <si>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</si>
  <si>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</si>
  <si>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</si>
  <si>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</si>
  <si>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</si>
  <si>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</si>
  <si>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</si>
  <si>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</si>
  <si>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</si>
  <si>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</si>
  <si>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富山県南砺市</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</si>
  <si>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</si>
  <si>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</si>
  <si>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</si>
  <si>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</si>
  <si>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</si>
  <si>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</si>
  <si>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</si>
  <si>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</si>
  <si>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</si>
  <si>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</si>
  <si>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</si>
  <si>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</si>
  <si>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</si>
  <si>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</si>
  <si>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</si>
  <si>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</si>
  <si>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</si>
  <si>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</si>
  <si>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</si>
  <si>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</si>
  <si>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</si>
  <si>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</si>
  <si>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</si>
  <si>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</si>
  <si>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</si>
  <si>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</si>
  <si>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</si>
  <si>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</si>
  <si>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</si>
  <si>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</si>
  <si>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</si>
  <si>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</si>
  <si>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</si>
  <si>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</si>
  <si>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</si>
  <si>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</si>
  <si>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</si>
  <si>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</si>
  <si>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</si>
  <si>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</si>
  <si>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</si>
  <si>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</si>
  <si>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</si>
  <si>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</si>
  <si>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</si>
  <si>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</si>
  <si>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</si>
  <si>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</si>
  <si>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</si>
  <si>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</si>
  <si>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</si>
  <si>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</si>
  <si>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</si>
  <si>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</si>
  <si>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</si>
  <si>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</si>
  <si>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</si>
  <si>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</si>
  <si>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</si>
  <si>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</si>
  <si>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</si>
  <si>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（一財）五箇山和紙の里</t>
    <rPh sb="1" eb="3">
      <t>イチザイ</t>
    </rPh>
    <phoneticPr fontId="6"/>
  </si>
  <si>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</si>
  <si>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</si>
  <si>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</si>
  <si>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</si>
  <si>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</si>
  <si>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</si>
  <si>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</si>
  <si>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</si>
  <si>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</si>
  <si>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</si>
  <si>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</si>
  <si>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</si>
  <si>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</si>
  <si>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</si>
  <si>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</si>
  <si>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</si>
  <si>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</si>
  <si>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</si>
  <si>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</si>
  <si>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</si>
  <si>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</si>
  <si>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</si>
  <si>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</si>
  <si>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</si>
  <si>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</si>
  <si>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</si>
  <si>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</si>
  <si>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</si>
  <si>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</si>
  <si>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</si>
  <si>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となみ衛生通信テレビ（株）</t>
    <rPh sb="3" eb="5">
      <t>エイセイ</t>
    </rPh>
    <rPh sb="5" eb="7">
      <t>ツウシン</t>
    </rPh>
    <rPh sb="11" eb="12">
      <t>カブ</t>
    </rPh>
    <phoneticPr fontId="6"/>
  </si>
  <si>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</si>
  <si>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</si>
  <si>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</si>
  <si>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</si>
  <si>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</si>
  <si>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</si>
  <si>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</si>
  <si>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</si>
  <si>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</si>
  <si>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</si>
  <si>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</si>
  <si>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</si>
  <si>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</si>
  <si>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</si>
  <si>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下水道</t>
  </si>
  <si>
    <t>実質公債費比率</t>
  </si>
  <si>
    <t>再差引収支</t>
    <rPh sb="0" eb="1">
      <t>サイ</t>
    </rPh>
    <rPh sb="1" eb="3">
      <t>サシヒキ</t>
    </rPh>
    <rPh sb="3" eb="5">
      <t>シュウシ</t>
    </rPh>
    <phoneticPr fontId="6"/>
  </si>
  <si>
    <t>財政再生基準</t>
  </si>
  <si>
    <t>地方債</t>
  </si>
  <si>
    <t>当該団体
からの
貸付金</t>
  </si>
  <si>
    <t>一部事務組合等名</t>
    <rPh sb="0" eb="2">
      <t>イチブ</t>
    </rPh>
    <rPh sb="2" eb="4">
      <t>ジム</t>
    </rPh>
    <rPh sb="4" eb="6">
      <t>クミアイ</t>
    </rPh>
    <rPh sb="6" eb="7">
      <t>トウ</t>
    </rPh>
    <rPh sb="7" eb="8">
      <t>メイ</t>
    </rPh>
    <phoneticPr fontId="35"/>
  </si>
  <si>
    <t>病院</t>
  </si>
  <si>
    <t>地方独立行政法人に係る将来負担額</t>
  </si>
  <si>
    <t>加入世帯数(世帯)</t>
  </si>
  <si>
    <t>　繰出金</t>
  </si>
  <si>
    <t>　うち減収補塡債(特例分)</t>
    <rPh sb="4" eb="5">
      <t>シュウ</t>
    </rPh>
    <rPh sb="9" eb="10">
      <t>トク</t>
    </rPh>
    <rPh sb="10" eb="11">
      <t>レイ</t>
    </rPh>
    <rPh sb="11" eb="12">
      <t>ブン</t>
    </rPh>
    <phoneticPr fontId="38"/>
  </si>
  <si>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</si>
  <si>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</si>
  <si>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</si>
  <si>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</si>
  <si>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</si>
  <si>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</si>
  <si>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被保険者
1人当り</t>
  </si>
  <si>
    <t>保険税(料)収入額</t>
  </si>
  <si>
    <t>国民健康保険</t>
  </si>
  <si>
    <t>その他</t>
  </si>
  <si>
    <t>保険給付費</t>
  </si>
  <si>
    <t>普通建設事業費</t>
  </si>
  <si>
    <t>　うち補助</t>
  </si>
  <si>
    <t>（公財）五箇山農業公社</t>
    <rPh sb="1" eb="3">
      <t>コウザイ</t>
    </rPh>
    <phoneticPr fontId="6"/>
  </si>
  <si>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</si>
  <si>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</si>
  <si>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</si>
  <si>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</si>
  <si>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</si>
  <si>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</si>
  <si>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</si>
  <si>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介護事業特別会計</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</si>
  <si>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</si>
  <si>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</si>
  <si>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</si>
  <si>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</si>
  <si>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</si>
  <si>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</si>
  <si>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</si>
  <si>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</si>
  <si>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</si>
  <si>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</si>
  <si>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</si>
  <si>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</si>
  <si>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</si>
  <si>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</si>
  <si>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</si>
  <si>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</si>
  <si>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</si>
  <si>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</si>
  <si>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国民健康保険事業特別会計</t>
  </si>
  <si>
    <t>国民健康保険診療所事業特別会計</t>
  </si>
  <si>
    <t>後期高齢者医療事業特別会計</t>
  </si>
  <si>
    <t>病院事業会計</t>
  </si>
  <si>
    <t>法適用企業</t>
  </si>
  <si>
    <t>水道事業会計</t>
  </si>
  <si>
    <t>工業用地造成事業特別会計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</si>
  <si>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</si>
  <si>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</si>
  <si>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</si>
  <si>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</si>
  <si>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</si>
  <si>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</si>
  <si>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</si>
  <si>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</si>
  <si>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</si>
  <si>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</si>
  <si>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</si>
  <si>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</si>
  <si>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</si>
  <si>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</si>
  <si>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</si>
  <si>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</si>
  <si>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</si>
  <si>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</si>
  <si>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1.01</t>
  </si>
  <si>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</si>
  <si>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</si>
  <si>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</si>
  <si>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</si>
  <si>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</si>
  <si>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</si>
  <si>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</si>
  <si>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</si>
  <si>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</si>
  <si>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</si>
  <si>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</si>
  <si>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</si>
  <si>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</si>
  <si>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</si>
  <si>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</si>
  <si>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</si>
  <si>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</si>
  <si>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</si>
  <si>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</si>
  <si>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</si>
  <si>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</si>
  <si>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</si>
  <si>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</si>
  <si>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</si>
  <si>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</si>
  <si>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</si>
  <si>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</si>
  <si>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</si>
  <si>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</si>
  <si>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</si>
  <si>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</si>
  <si>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</si>
  <si>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</si>
  <si>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</si>
  <si>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</si>
  <si>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</si>
  <si>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</si>
  <si>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</si>
  <si>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</si>
  <si>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</si>
  <si>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</si>
  <si>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</si>
  <si>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</si>
  <si>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</si>
  <si>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</si>
  <si>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</si>
  <si>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</si>
  <si>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0.16</t>
  </si>
  <si>
    <t>その他会計（赤字）</t>
  </si>
  <si>
    <t>公共施設再編基金</t>
  </si>
  <si>
    <t>施設等整備基金</t>
  </si>
  <si>
    <t>地方創生推進基金</t>
  </si>
  <si>
    <t>すこやか子育て基金</t>
  </si>
  <si>
    <t>砺波広域圏　一般会計</t>
    <rPh sb="0" eb="2">
      <t>トナミ</t>
    </rPh>
    <rPh sb="2" eb="4">
      <t>コウイキ</t>
    </rPh>
    <rPh sb="6" eb="10">
      <t>イッパンカイケイ</t>
    </rPh>
    <phoneticPr fontId="6"/>
  </si>
  <si>
    <t>砺波地域消防組合　一般会計</t>
    <rPh sb="0" eb="2">
      <t>トナミ</t>
    </rPh>
    <rPh sb="2" eb="4">
      <t>チイキ</t>
    </rPh>
    <rPh sb="4" eb="6">
      <t>ショウボウ</t>
    </rPh>
    <rPh sb="6" eb="8">
      <t>クミアイ</t>
    </rPh>
    <rPh sb="9" eb="13">
      <t>イッパンカイケイ</t>
    </rPh>
    <phoneticPr fontId="6"/>
  </si>
  <si>
    <t>砺波地方衛生施設組合　一般会計</t>
    <rPh sb="0" eb="2">
      <t>トナミ</t>
    </rPh>
    <rPh sb="2" eb="4">
      <t>チホウ</t>
    </rPh>
    <rPh sb="4" eb="6">
      <t>エイセイ</t>
    </rPh>
    <rPh sb="6" eb="8">
      <t>シセツ</t>
    </rPh>
    <rPh sb="8" eb="10">
      <t>クミアイ</t>
    </rPh>
    <rPh sb="11" eb="15">
      <t>イッパンカイケイ</t>
    </rPh>
    <phoneticPr fontId="6"/>
  </si>
  <si>
    <t>砺波地方介護保険組合　一般会計</t>
    <rPh sb="0" eb="2">
      <t>トナミ</t>
    </rPh>
    <rPh sb="2" eb="4">
      <t>チホウ</t>
    </rPh>
    <rPh sb="4" eb="6">
      <t>カイゴ</t>
    </rPh>
    <rPh sb="6" eb="8">
      <t>ホケン</t>
    </rPh>
    <rPh sb="8" eb="10">
      <t>クミアイ</t>
    </rPh>
    <rPh sb="11" eb="13">
      <t>イッパン</t>
    </rPh>
    <rPh sb="13" eb="15">
      <t>カイケイ</t>
    </rPh>
    <phoneticPr fontId="6"/>
  </si>
  <si>
    <t>砺波地方介護保険組合　養護老人ホーム楽寿荘特別会計</t>
    <rPh sb="11" eb="13">
      <t>ヨウゴ</t>
    </rPh>
    <rPh sb="13" eb="15">
      <t>ロウジン</t>
    </rPh>
    <rPh sb="18" eb="19">
      <t>ラク</t>
    </rPh>
    <rPh sb="19" eb="20">
      <t>コトブキ</t>
    </rPh>
    <rPh sb="20" eb="21">
      <t>ソウ</t>
    </rPh>
    <rPh sb="21" eb="23">
      <t>トクベツ</t>
    </rPh>
    <rPh sb="23" eb="25">
      <t>カイケイ</t>
    </rPh>
    <phoneticPr fontId="6"/>
  </si>
  <si>
    <t>富山県後期高齢者医療広域連合　一般会計</t>
    <rPh sb="0" eb="3">
      <t>トヤマケン</t>
    </rPh>
    <rPh sb="3" eb="5">
      <t>コウキ</t>
    </rPh>
    <rPh sb="5" eb="8">
      <t>コウレイシャ</t>
    </rPh>
    <rPh sb="8" eb="10">
      <t>イリョウ</t>
    </rPh>
    <rPh sb="10" eb="12">
      <t>コウイキ</t>
    </rPh>
    <rPh sb="12" eb="14">
      <t>レンゴウ</t>
    </rPh>
    <rPh sb="15" eb="19">
      <t>イッパンカイケイ</t>
    </rPh>
    <phoneticPr fontId="6"/>
  </si>
  <si>
    <t>富山県後期高齢者医療広域連合　後期高齢者医療事業特別会計</t>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トクベツ</t>
    </rPh>
    <rPh sb="26" eb="28">
      <t>カイケイ</t>
    </rPh>
    <phoneticPr fontId="6"/>
  </si>
  <si>
    <t>富山県市町村総合事務組合　一般会計</t>
    <rPh sb="0" eb="3">
      <t>トヤマケン</t>
    </rPh>
    <rPh sb="3" eb="6">
      <t>シチョウソン</t>
    </rPh>
    <rPh sb="6" eb="8">
      <t>ソウゴウ</t>
    </rPh>
    <rPh sb="8" eb="10">
      <t>ジム</t>
    </rPh>
    <rPh sb="10" eb="12">
      <t>クミアイ</t>
    </rPh>
    <rPh sb="13" eb="17">
      <t>イッパンカイケイ</t>
    </rPh>
    <phoneticPr fontId="6"/>
  </si>
  <si>
    <t>（公財）世界遺産相倉合掌造り集落保存財団</t>
    <rPh sb="1" eb="3">
      <t>コウザイ</t>
    </rPh>
    <phoneticPr fontId="6"/>
  </si>
  <si>
    <t>（一財）五箇山合掌の里</t>
    <rPh sb="1" eb="3">
      <t>イチザイ</t>
    </rPh>
    <phoneticPr fontId="6"/>
  </si>
  <si>
    <t>（株）ジェイウイング</t>
    <rPh sb="0" eb="3">
      <t>カブ</t>
    </rPh>
    <phoneticPr fontId="6"/>
  </si>
  <si>
    <t>上平観光開発（株）</t>
    <rPh sb="6" eb="9">
      <t>カブ</t>
    </rPh>
    <phoneticPr fontId="6"/>
  </si>
  <si>
    <t>（株）井波木彫りの里</t>
    <rPh sb="0" eb="3">
      <t>カブ</t>
    </rPh>
    <phoneticPr fontId="6"/>
  </si>
  <si>
    <t>福野まちづくり（株）</t>
    <rPh sb="7" eb="10">
      <t>カブ</t>
    </rPh>
    <phoneticPr fontId="6"/>
  </si>
  <si>
    <t>医王アローザ（株）</t>
    <rPh sb="6" eb="9">
      <t>カブ</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</si>
  <si>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</si>
  <si>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</si>
  <si>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左のグラフに「当該団体値」が表示されていないとおり、当市の将来負担比率は、充当可能基金残高の十分な確保に加え、地方交付税措置率の高い地方債の優先的な活用により、現在まで「生じていない（ゼロ）」状況を維持している。しかしながら、今後はインフラを含む多数の公共施設が更新・大規模改修期を迎えることから、地方債残高の増加や基金の取り崩しが進むことが想定され、さらに、中長期的には人口減少に伴う市税収入の減少が見込まれるため、将来負担比率の動向には引き続き注視が必要である。こうした中、有形固定資産減価償却率は上昇傾向にあり、施設の老朽化が一段と進展している。インフラをはじめとする基幹的住民サービスの提供に支障を来さぬよう、持続可能な財源確保と計画的な施設更新を両立させなければならない。したがって、各施設の利用ニーズや減価償却率等の指標を客観的に検証した上で、「公共施設再編計画」に基づく集約化・複合化等の再編を着実に推進し、保有量の適正化と質の高い施設管理に取り組む必要がある。</t>
    <rPh sb="187" eb="189">
      <t>ジンコウ</t>
    </rPh>
    <rPh sb="189" eb="191">
      <t>ゲンショウ</t>
    </rPh>
    <rPh sb="192" eb="193">
      <t>トモナ</t>
    </rPh>
    <rPh sb="433" eb="435">
      <t>ヒツヨウ</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</si>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</sst>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82238</c:v>
                </c:pt>
                <c:pt idx="1">
                  <c:v>94131</c:v>
                </c:pt>
                <c:pt idx="2">
                  <c:v>96871</c:v>
                </c:pt>
                <c:pt idx="3">
                  <c:v>94233</c:v>
                </c:pt>
                <c:pt idx="4">
                  <c:v>81413</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99490504859e-002"/>
              <c:y val="7.5163461710143376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6.63</c:v>
                </c:pt>
                <c:pt idx="1">
                  <c:v>9.24</c:v>
                </c:pt>
                <c:pt idx="2">
                  <c:v>10.95</c:v>
                </c:pt>
                <c:pt idx="3">
                  <c:v>10.43</c:v>
                </c:pt>
                <c:pt idx="4">
                  <c:v>9.82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15.86</c:v>
                </c:pt>
                <c:pt idx="1">
                  <c:v>15.75</c:v>
                </c:pt>
                <c:pt idx="2">
                  <c:v>16.309999999999999</c:v>
                </c:pt>
                <c:pt idx="3">
                  <c:v>18.670000000000002</c:v>
                </c:pt>
                <c:pt idx="4">
                  <c:v>18.37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-0.16</c:v>
                </c:pt>
                <c:pt idx="1">
                  <c:v>3.07</c:v>
                </c:pt>
                <c:pt idx="2">
                  <c:v>1.3</c:v>
                </c:pt>
                <c:pt idx="3">
                  <c:v>1.71</c:v>
                </c:pt>
                <c:pt idx="4">
                  <c:v>-1.01</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0.13</c:v>
                </c:pt>
                <c:pt idx="2">
                  <c:v>#N/A</c:v>
                </c:pt>
                <c:pt idx="3">
                  <c:v>0.17</c:v>
                </c:pt>
                <c:pt idx="4">
                  <c:v>#N/A</c:v>
                </c:pt>
                <c:pt idx="5">
                  <c:v>0.25</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1.e-002</c:v>
                </c:pt>
                <c:pt idx="4">
                  <c:v>#N/A</c:v>
                </c:pt>
                <c:pt idx="5">
                  <c:v>2.e-002</c:v>
                </c:pt>
                <c:pt idx="6">
                  <c:v>#N/A</c:v>
                </c:pt>
                <c:pt idx="7">
                  <c:v>4.e-002</c:v>
                </c:pt>
                <c:pt idx="8">
                  <c:v>#N/A</c:v>
                </c:pt>
                <c:pt idx="9">
                  <c:v>0</c:v>
                </c:pt>
              </c:numCache>
            </c:numRef>
          </c:val>
        </c:ser>
        <c:ser>
          <c:idx val="3"/>
          <c:order val="3"/>
          <c:tx>
            <c:strRef>
              <c:f>データシート!$A$30</c:f>
              <c:strCache>
                <c:ptCount val="1"/>
                <c:pt idx="0">
                  <c:v>訪問看護事業特別会計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4.e-002</c:v>
                </c:pt>
                <c:pt idx="2">
                  <c:v>#N/A</c:v>
                </c:pt>
                <c:pt idx="3">
                  <c:v>1.e-002</c:v>
                </c:pt>
                <c:pt idx="4">
                  <c:v>#N/A</c:v>
                </c:pt>
                <c:pt idx="5">
                  <c:v>6.e-002</c:v>
                </c:pt>
                <c:pt idx="6">
                  <c:v>#N/A</c:v>
                </c:pt>
                <c:pt idx="7">
                  <c:v>3.e-002</c:v>
                </c:pt>
                <c:pt idx="8">
                  <c:v>#N/A</c:v>
                </c:pt>
                <c:pt idx="9">
                  <c:v>3.e-002</c:v>
                </c:pt>
              </c:numCache>
            </c:numRef>
          </c:val>
        </c:ser>
        <c:ser>
          <c:idx val="4"/>
          <c:order val="4"/>
          <c:tx>
            <c:strRef>
              <c:f>データシート!$A$31</c:f>
              <c:strCache>
                <c:ptCount val="1"/>
                <c:pt idx="0">
                  <c:v>介護事業特別会計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6.e-002</c:v>
                </c:pt>
                <c:pt idx="4">
                  <c:v>#N/A</c:v>
                </c:pt>
                <c:pt idx="5">
                  <c:v>6.e-002</c:v>
                </c:pt>
                <c:pt idx="6">
                  <c:v>#N/A</c:v>
                </c:pt>
                <c:pt idx="7">
                  <c:v>3.e-002</c:v>
                </c:pt>
                <c:pt idx="8">
                  <c:v>#N/A</c:v>
                </c:pt>
                <c:pt idx="9">
                  <c:v>8.e-002</c:v>
                </c:pt>
              </c:numCache>
            </c:numRef>
          </c:val>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0.45</c:v>
                </c:pt>
                <c:pt idx="2">
                  <c:v>#N/A</c:v>
                </c:pt>
                <c:pt idx="3">
                  <c:v>0.28000000000000003</c:v>
                </c:pt>
                <c:pt idx="4">
                  <c:v>#N/A</c:v>
                </c:pt>
                <c:pt idx="5">
                  <c:v>0.25</c:v>
                </c:pt>
                <c:pt idx="6">
                  <c:v>#N/A</c:v>
                </c:pt>
                <c:pt idx="7">
                  <c:v>0.24</c:v>
                </c:pt>
                <c:pt idx="8">
                  <c:v>#N/A</c:v>
                </c:pt>
                <c:pt idx="9">
                  <c:v>0.28999999999999998</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1.66</c:v>
                </c:pt>
                <c:pt idx="2">
                  <c:v>#N/A</c:v>
                </c:pt>
                <c:pt idx="3">
                  <c:v>2.14</c:v>
                </c:pt>
                <c:pt idx="4">
                  <c:v>#N/A</c:v>
                </c:pt>
                <c:pt idx="5">
                  <c:v>2.66</c:v>
                </c:pt>
                <c:pt idx="6">
                  <c:v>#N/A</c:v>
                </c:pt>
                <c:pt idx="7">
                  <c:v>2.6</c:v>
                </c:pt>
                <c:pt idx="8">
                  <c:v>#N/A</c:v>
                </c:pt>
                <c:pt idx="9">
                  <c:v>2.75</c:v>
                </c:pt>
              </c:numCache>
            </c:numRef>
          </c:val>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7.7</c:v>
                </c:pt>
                <c:pt idx="2">
                  <c:v>#N/A</c:v>
                </c:pt>
                <c:pt idx="3">
                  <c:v>6.39</c:v>
                </c:pt>
                <c:pt idx="4">
                  <c:v>#N/A</c:v>
                </c:pt>
                <c:pt idx="5">
                  <c:v>5.27</c:v>
                </c:pt>
                <c:pt idx="6">
                  <c:v>#N/A</c:v>
                </c:pt>
                <c:pt idx="7">
                  <c:v>5.27</c:v>
                </c:pt>
                <c:pt idx="8">
                  <c:v>#N/A</c:v>
                </c:pt>
                <c:pt idx="9">
                  <c:v>5.22</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6.57</c:v>
                </c:pt>
                <c:pt idx="2">
                  <c:v>#N/A</c:v>
                </c:pt>
                <c:pt idx="3">
                  <c:v>9.1999999999999993</c:v>
                </c:pt>
                <c:pt idx="4">
                  <c:v>#N/A</c:v>
                </c:pt>
                <c:pt idx="5">
                  <c:v>10.94</c:v>
                </c:pt>
                <c:pt idx="6">
                  <c:v>#N/A</c:v>
                </c:pt>
                <c:pt idx="7">
                  <c:v>10.43</c:v>
                </c:pt>
                <c:pt idx="8">
                  <c:v>#N/A</c:v>
                </c:pt>
                <c:pt idx="9">
                  <c:v>9.82</c:v>
                </c:pt>
              </c:numCache>
            </c:numRef>
          </c:val>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11.77</c:v>
                </c:pt>
                <c:pt idx="2">
                  <c:v>#N/A</c:v>
                </c:pt>
                <c:pt idx="3">
                  <c:v>11.93</c:v>
                </c:pt>
                <c:pt idx="4">
                  <c:v>#N/A</c:v>
                </c:pt>
                <c:pt idx="5">
                  <c:v>12.62</c:v>
                </c:pt>
                <c:pt idx="6">
                  <c:v>#N/A</c:v>
                </c:pt>
                <c:pt idx="7">
                  <c:v>11.88</c:v>
                </c:pt>
                <c:pt idx="8">
                  <c:v>#N/A</c:v>
                </c:pt>
                <c:pt idx="9">
                  <c:v>10.210000000000001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6126</c:v>
                </c:pt>
                <c:pt idx="5">
                  <c:v>6127</c:v>
                </c:pt>
                <c:pt idx="8">
                  <c:v>6075</c:v>
                </c:pt>
                <c:pt idx="11">
                  <c:v>5689</c:v>
                </c:pt>
                <c:pt idx="14">
                  <c:v>5299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38</c:v>
                </c:pt>
                <c:pt idx="3">
                  <c:v>31</c:v>
                </c:pt>
                <c:pt idx="6">
                  <c:v>18</c:v>
                </c:pt>
                <c:pt idx="9">
                  <c:v>15</c:v>
                </c:pt>
                <c:pt idx="12">
                  <c:v>5</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126</c:v>
                </c:pt>
                <c:pt idx="3">
                  <c:v>125</c:v>
                </c:pt>
                <c:pt idx="6">
                  <c:v>132</c:v>
                </c:pt>
                <c:pt idx="9">
                  <c:v>131</c:v>
                </c:pt>
                <c:pt idx="12">
                  <c:v>137</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1994</c:v>
                </c:pt>
                <c:pt idx="3">
                  <c:v>1906</c:v>
                </c:pt>
                <c:pt idx="6">
                  <c:v>1795</c:v>
                </c:pt>
                <c:pt idx="9">
                  <c:v>1891</c:v>
                </c:pt>
                <c:pt idx="12">
                  <c:v>1890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4831</c:v>
                </c:pt>
                <c:pt idx="3">
                  <c:v>5030</c:v>
                </c:pt>
                <c:pt idx="6">
                  <c:v>5216</c:v>
                </c:pt>
                <c:pt idx="9">
                  <c:v>5347</c:v>
                </c:pt>
                <c:pt idx="12">
                  <c:v>5005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863</c:v>
                </c:pt>
                <c:pt idx="2">
                  <c:v>#N/A</c:v>
                </c:pt>
                <c:pt idx="3">
                  <c:v>#N/A</c:v>
                </c:pt>
                <c:pt idx="4">
                  <c:v>965</c:v>
                </c:pt>
                <c:pt idx="5">
                  <c:v>#N/A</c:v>
                </c:pt>
                <c:pt idx="6">
                  <c:v>#N/A</c:v>
                </c:pt>
                <c:pt idx="7">
                  <c:v>1086</c:v>
                </c:pt>
                <c:pt idx="8">
                  <c:v>#N/A</c:v>
                </c:pt>
                <c:pt idx="9">
                  <c:v>#N/A</c:v>
                </c:pt>
                <c:pt idx="10">
                  <c:v>1695</c:v>
                </c:pt>
                <c:pt idx="11">
                  <c:v>#N/A</c:v>
                </c:pt>
                <c:pt idx="12">
                  <c:v>#N/A</c:v>
                </c:pt>
                <c:pt idx="13">
                  <c:v>1738</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47370</c:v>
                </c:pt>
                <c:pt idx="5">
                  <c:v>44676</c:v>
                </c:pt>
                <c:pt idx="8">
                  <c:v>41241</c:v>
                </c:pt>
                <c:pt idx="11">
                  <c:v>38838</c:v>
                </c:pt>
                <c:pt idx="14">
                  <c:v>35714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671</c:v>
                </c:pt>
                <c:pt idx="5">
                  <c:v>535</c:v>
                </c:pt>
                <c:pt idx="8">
                  <c:v>433</c:v>
                </c:pt>
                <c:pt idx="11">
                  <c:v>345</c:v>
                </c:pt>
                <c:pt idx="14">
                  <c:v>289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20947</c:v>
                </c:pt>
                <c:pt idx="5">
                  <c:v>22010</c:v>
                </c:pt>
                <c:pt idx="8">
                  <c:v>22322</c:v>
                </c:pt>
                <c:pt idx="11">
                  <c:v>22319</c:v>
                </c:pt>
                <c:pt idx="14">
                  <c:v>21478</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2069</c:v>
                </c:pt>
                <c:pt idx="3">
                  <c:v>1876</c:v>
                </c:pt>
                <c:pt idx="6">
                  <c:v>1807</c:v>
                </c:pt>
                <c:pt idx="9">
                  <c:v>1808</c:v>
                </c:pt>
                <c:pt idx="12">
                  <c:v>1589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1164</c:v>
                </c:pt>
                <c:pt idx="3">
                  <c:v>1093</c:v>
                </c:pt>
                <c:pt idx="6">
                  <c:v>1359</c:v>
                </c:pt>
                <c:pt idx="9">
                  <c:v>1325</c:v>
                </c:pt>
                <c:pt idx="12">
                  <c:v>1689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16050</c:v>
                </c:pt>
                <c:pt idx="3">
                  <c:v>14176</c:v>
                </c:pt>
                <c:pt idx="6">
                  <c:v>12470</c:v>
                </c:pt>
                <c:pt idx="9">
                  <c:v>11961</c:v>
                </c:pt>
                <c:pt idx="12">
                  <c:v>11344</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60</c:v>
                </c:pt>
                <c:pt idx="3">
                  <c:v>33</c:v>
                </c:pt>
                <c:pt idx="6">
                  <c:v>19</c:v>
                </c:pt>
                <c:pt idx="9">
                  <c:v>434</c:v>
                </c:pt>
                <c:pt idx="12">
                  <c:v>2</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42559</c:v>
                </c:pt>
                <c:pt idx="3">
                  <c:v>41004</c:v>
                </c:pt>
                <c:pt idx="6">
                  <c:v>38621</c:v>
                </c:pt>
                <c:pt idx="9">
                  <c:v>36200</c:v>
                </c:pt>
                <c:pt idx="12">
                  <c:v>33543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3501</c:v>
                </c:pt>
                <c:pt idx="1">
                  <c:v>3989</c:v>
                </c:pt>
                <c:pt idx="2">
                  <c:v>3912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6285</c:v>
                </c:pt>
                <c:pt idx="1">
                  <c:v>6042</c:v>
                </c:pt>
                <c:pt idx="2">
                  <c:v>5571</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15734</c:v>
                </c:pt>
                <c:pt idx="1">
                  <c:v>15660</c:v>
                </c:pt>
                <c:pt idx="2">
                  <c:v>15378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{A15E80F9-FD05-4209-92F8-35C8A3CA82C8}</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{A8CED794-E631-4F70-AE28-E2908BC67E2A}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{DF55882E-4857-4D8B-8448-E6672AB1BBAD}</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{FCBE4C83-E53F-420D-9E7A-C82D764A76BE}</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{E59E848D-EFBE-4315-A19F-81FEC886651C}</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{D55C86BE-4D36-44D5-A5F4-6B0748E5BA30}</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{36ACDA3F-FE68-4C4A-B44C-FE0B856A7819}</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{009AD9D7-EF1B-477C-86FE-1E3D0CDB8405}</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{0D3879A6-E8A2-43D1-A13E-34CDAEE4F471}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62.4</c:v>
                </c:pt>
                <c:pt idx="8">
                  <c:v>64</c:v>
                </c:pt>
                <c:pt idx="16">
                  <c:v>65.3</c:v>
                </c:pt>
                <c:pt idx="24">
                  <c:v>66.8</c:v>
                </c:pt>
                <c:pt idx="32">
                  <c:v>72.400000000000006</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{4BB9E8FE-E935-4D96-8F45-560ED6C7CDDB}</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{80645325-5275-40E8-8961-624B12A19E4D}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{60AE7809-84B4-462F-AEC8-2AAAE29CDF92}</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{8BF300F4-7800-4FF8-A25C-7A876481853D}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{30D99BEF-73B2-4B81-B100-3D1896F76EAA}</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{75762F77-D495-46AF-A31D-74B868229411}</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{DF78AE17-A6B8-455C-9A11-7099F5F580EC}</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{8F688070-6398-4876-B8FD-90549ED70673}</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{5DC505CF-32EA-4348-8AA4-8EF3364EB830}</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9"/>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4537148683"/>
              <c:y val="0.9079295753918610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21906434356e-002"/>
              <c:y val="0.250881595408050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{131FAF56-F4AF-4E8A-87E5-F67B2A297983}</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{B6A0343F-B140-4783-A219-1173FE6C8843}</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{55C35BC8-54E6-4B51-B345-49A211A16481}</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{A91A4A8F-C68F-4870-8DD0-018D4072A961}</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{26EE0576-57D9-46C6-8B8E-468036419178}</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{D213553E-16B4-43AB-86F4-C9FA76B6F442}</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{4F87DCAF-50DD-4EC0-9281-F152FA8F6265}</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{06BD489D-3AE9-4B3E-B5E0-D79B960F7502}</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{911ECD89-0C54-4C72-83E2-A33FE22375D7}</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4.8</c:v>
                </c:pt>
                <c:pt idx="8">
                  <c:v>5.4</c:v>
                </c:pt>
                <c:pt idx="16">
                  <c:v>6.1</c:v>
                </c:pt>
                <c:pt idx="24">
                  <c:v>7.8</c:v>
                </c:pt>
                <c:pt idx="32">
                  <c:v>9.5</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{B3428B20-49E1-463E-B2D1-2ABC1EEFBCB8}</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{D2322211-E5E4-4DCC-9BC0-B0A730DDE6E4}</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{F6CE2CC2-4BCA-4D83-89E1-971A63A0F1A7}</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{B7D38A4A-6F44-483C-A04F-4A03B4021429}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{A8DF57DE-935A-439C-A9C8-5C2D6ADB6D53}</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{07708DB1-CB72-44C0-B913-88E4BA9B1DBB}</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{1170F725-2828-49DF-8823-5DA2BF0FEDD0}</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{69931F85-3444-4C24-8DCB-C9325F359120}</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{252A7EF4-278F-42C7-B527-24C9584A0D5C}</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8000000000000007"/>
          <c:min val="8.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695081133"/>
              <c:y val="0.89956986189367416"/>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46734036786e-002"/>
              <c:y val="0.2511558628534864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232525" y="4591050"/>
          <a:ext cx="29400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24039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664845" y="406400"/>
          <a:ext cx="1149921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18303240" y="393700"/>
          <a:ext cx="355663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83185</xdr:rowOff>
    </xdr:to>
    <xdr:sp macro="" textlink="">
      <xdr:nvSpPr>
        <xdr:cNvPr id="4" name="正方形/長方形 3"/>
        <xdr:cNvSpPr/>
      </xdr:nvSpPr>
      <xdr:spPr>
        <a:xfrm>
          <a:off x="18328640" y="419100"/>
          <a:ext cx="351218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18354040" y="444500"/>
          <a:ext cx="347472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5765145" y="393700"/>
          <a:ext cx="242443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83185</xdr:rowOff>
    </xdr:to>
    <xdr:sp macro="" textlink="">
      <xdr:nvSpPr>
        <xdr:cNvPr id="7" name="正方形/長方形 6"/>
        <xdr:cNvSpPr/>
      </xdr:nvSpPr>
      <xdr:spPr>
        <a:xfrm>
          <a:off x="15790545" y="419100"/>
          <a:ext cx="237998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5815945" y="444500"/>
          <a:ext cx="232283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189865</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759460" y="1162050"/>
          <a:ext cx="873379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873760" y="1193800"/>
          <a:ext cx="12592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189865</xdr:colOff>
      <xdr:row>7</xdr:row>
      <xdr:rowOff>38100</xdr:rowOff>
    </xdr:from>
    <xdr:to xmlns:xdr="http://schemas.openxmlformats.org/drawingml/2006/spreadsheetDrawing">
      <xdr:col>16</xdr:col>
      <xdr:colOff>189865</xdr:colOff>
      <xdr:row>17</xdr:row>
      <xdr:rowOff>38100</xdr:rowOff>
    </xdr:to>
    <xdr:sp macro="" textlink="">
      <xdr:nvSpPr>
        <xdr:cNvPr id="11" name="正方形/長方形 10"/>
        <xdr:cNvSpPr/>
      </xdr:nvSpPr>
      <xdr:spPr>
        <a:xfrm>
          <a:off x="2088515" y="1193800"/>
          <a:ext cx="113919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284855" y="1193800"/>
          <a:ext cx="138620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4671060" y="1212850"/>
          <a:ext cx="18351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6506210" y="1212850"/>
          <a:ext cx="115189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7721600" y="1212850"/>
          <a:ext cx="57594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4671060" y="2019300"/>
          <a:ext cx="18351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189865</xdr:colOff>
      <xdr:row>15</xdr:row>
      <xdr:rowOff>158750</xdr:rowOff>
    </xdr:to>
    <xdr:sp macro="" textlink="">
      <xdr:nvSpPr>
        <xdr:cNvPr id="17" name="正方形/長方形 16"/>
        <xdr:cNvSpPr/>
      </xdr:nvSpPr>
      <xdr:spPr>
        <a:xfrm>
          <a:off x="6569710" y="2019300"/>
          <a:ext cx="31134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9714865" y="1162050"/>
          <a:ext cx="129730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9930130" y="12255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9930130" y="14859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9930130" y="1803400"/>
          <a:ext cx="115189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9791065" y="131445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10</xdr:row>
      <xdr:rowOff>127000</xdr:rowOff>
    </xdr:from>
    <xdr:to xmlns:xdr="http://schemas.openxmlformats.org/drawingml/2006/spreadsheetDrawing">
      <xdr:col>51</xdr:col>
      <xdr:colOff>189865</xdr:colOff>
      <xdr:row>11</xdr:row>
      <xdr:rowOff>95250</xdr:rowOff>
    </xdr:to>
    <xdr:cxnSp macro="">
      <xdr:nvCxnSpPr>
        <xdr:cNvPr id="23" name="直線コネクタ 22"/>
        <xdr:cNvCxnSpPr/>
      </xdr:nvCxnSpPr>
      <xdr:spPr>
        <a:xfrm>
          <a:off x="9872980"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9791065" y="17780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189865</xdr:colOff>
      <xdr:row>12</xdr:row>
      <xdr:rowOff>22225</xdr:rowOff>
    </xdr:from>
    <xdr:to xmlns:xdr="http://schemas.openxmlformats.org/drawingml/2006/spreadsheetDrawing">
      <xdr:col>51</xdr:col>
      <xdr:colOff>189865</xdr:colOff>
      <xdr:row>12</xdr:row>
      <xdr:rowOff>161925</xdr:rowOff>
    </xdr:to>
    <xdr:cxnSp macro="">
      <xdr:nvCxnSpPr>
        <xdr:cNvPr id="25" name="直線コネクタ 24"/>
        <xdr:cNvCxnSpPr/>
      </xdr:nvCxnSpPr>
      <xdr:spPr>
        <a:xfrm flipV="1">
          <a:off x="9872980"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9791065" y="21463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9825990" y="1263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9825990" y="151765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07450" cy="255270"/>
    <xdr:sp macro="" textlink="">
      <xdr:nvSpPr>
        <xdr:cNvPr id="29" name="テキスト ボックス 28"/>
        <xdr:cNvSpPr txBox="1"/>
      </xdr:nvSpPr>
      <xdr:spPr>
        <a:xfrm>
          <a:off x="702945" y="2901950"/>
          <a:ext cx="88074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5005" cy="259080"/>
    <xdr:sp macro="" textlink="">
      <xdr:nvSpPr>
        <xdr:cNvPr id="30" name="テキスト ボックス 29"/>
        <xdr:cNvSpPr txBox="1"/>
      </xdr:nvSpPr>
      <xdr:spPr>
        <a:xfrm>
          <a:off x="702945" y="3143250"/>
          <a:ext cx="57550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1725" cy="258445"/>
    <xdr:sp macro="" textlink="">
      <xdr:nvSpPr>
        <xdr:cNvPr id="31" name="テキスト ボックス 30"/>
        <xdr:cNvSpPr txBox="1"/>
      </xdr:nvSpPr>
      <xdr:spPr>
        <a:xfrm>
          <a:off x="702945" y="3390900"/>
          <a:ext cx="8721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7570" cy="259080"/>
    <xdr:sp macro="" textlink="">
      <xdr:nvSpPr>
        <xdr:cNvPr id="32" name="テキスト ボックス 31"/>
        <xdr:cNvSpPr txBox="1"/>
      </xdr:nvSpPr>
      <xdr:spPr>
        <a:xfrm>
          <a:off x="702945" y="3632200"/>
          <a:ext cx="5957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83185</xdr:rowOff>
    </xdr:from>
    <xdr:ext cx="8142605" cy="255270"/>
    <xdr:sp macro="" textlink="">
      <xdr:nvSpPr>
        <xdr:cNvPr id="33" name="テキスト ボックス 32"/>
        <xdr:cNvSpPr txBox="1"/>
      </xdr:nvSpPr>
      <xdr:spPr>
        <a:xfrm>
          <a:off x="702945" y="3880485"/>
          <a:ext cx="81426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6015" cy="425450"/>
    <xdr:sp macro="" textlink="">
      <xdr:nvSpPr>
        <xdr:cNvPr id="34" name="テキスト ボックス 33"/>
        <xdr:cNvSpPr txBox="1"/>
      </xdr:nvSpPr>
      <xdr:spPr>
        <a:xfrm>
          <a:off x="702945" y="4127500"/>
          <a:ext cx="875601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0975" cy="259080"/>
    <xdr:sp macro="" textlink="">
      <xdr:nvSpPr>
        <xdr:cNvPr id="35" name="テキスト ボックス 34"/>
        <xdr:cNvSpPr txBox="1"/>
      </xdr:nvSpPr>
      <xdr:spPr>
        <a:xfrm>
          <a:off x="702945" y="4368800"/>
          <a:ext cx="1809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02945" y="4832350"/>
          <a:ext cx="46075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5435"/>
    <xdr:sp macro="" textlink="">
      <xdr:nvSpPr>
        <xdr:cNvPr id="37" name="テキスト ボックス 36"/>
        <xdr:cNvSpPr txBox="1"/>
      </xdr:nvSpPr>
      <xdr:spPr>
        <a:xfrm>
          <a:off x="1619250" y="5181600"/>
          <a:ext cx="127254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2880995" y="51562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354320" y="5080000"/>
          <a:ext cx="138620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354320" y="5264150"/>
          <a:ext cx="138620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6847840" y="50800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6847840" y="52641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170545" y="50800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170545" y="52641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02945" y="5568950"/>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481320" y="5568950"/>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189865</xdr:colOff>
      <xdr:row>35</xdr:row>
      <xdr:rowOff>31750</xdr:rowOff>
    </xdr:to>
    <xdr:sp macro="" textlink="">
      <xdr:nvSpPr>
        <xdr:cNvPr id="47" name="正方形/長方形 46"/>
        <xdr:cNvSpPr/>
      </xdr:nvSpPr>
      <xdr:spPr>
        <a:xfrm>
          <a:off x="5481320" y="5568950"/>
          <a:ext cx="344233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189865</xdr:colOff>
      <xdr:row>47</xdr:row>
      <xdr:rowOff>69850</xdr:rowOff>
    </xdr:to>
    <xdr:sp macro="" textlink="" fLocksText="0">
      <xdr:nvSpPr>
        <xdr:cNvPr id="48" name="テキスト ボックス 47"/>
        <xdr:cNvSpPr txBox="1"/>
      </xdr:nvSpPr>
      <xdr:spPr>
        <a:xfrm>
          <a:off x="5588635" y="5873750"/>
          <a:ext cx="523367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財政力指数は、類似団体平均を大きく下回っている。</a:t>
          </a:r>
          <a:endParaRPr kumimoji="1" lang="ja-JP" altLang="en-US" sz="1000">
            <a:latin typeface="ＭＳ Ｐゴシック"/>
            <a:ea typeface="ＭＳ Ｐゴシック"/>
          </a:endParaRPr>
        </a:p>
        <a:p>
          <a:r>
            <a:rPr kumimoji="1" lang="ja-JP" altLang="en-US" sz="1000">
              <a:latin typeface="ＭＳ Ｐゴシック"/>
              <a:ea typeface="ＭＳ Ｐゴシック"/>
            </a:rPr>
            <a:t>　 この最たる理由は、本市が広大な面積と散居村という地理的特性を持つため、道路橋りょう費や下水道費といったインフラ維持に係る「基準財政需要額」が類似団体と比較して大きく算出される構造にあるためである。</a:t>
          </a:r>
          <a:endParaRPr kumimoji="1" lang="ja-JP" altLang="en-US" sz="1300">
            <a:latin typeface="ＭＳ Ｐゴシック"/>
            <a:ea typeface="ＭＳ Ｐゴシック"/>
          </a:endParaRPr>
        </a:p>
        <a:p>
          <a:r>
            <a:rPr kumimoji="1" lang="ja-JP" altLang="en-US" sz="1000">
              <a:latin typeface="ＭＳ Ｐゴシック"/>
              <a:ea typeface="ＭＳ Ｐゴシック"/>
            </a:rPr>
            <a:t>　一方で、分母となる「基準財政収入額」は、人口減少の影響もあり基準財政需要額の規模に追いついていない。 類似団体との格差を縮小するためには、引き続き企業誘致の推進や市内企業の新規設備投資の促進を通じた税収の確保、また移住定住対策による生産年齢人口の維持・増加を図り、自前の「稼ぐ力（自主財源）」を強化していくことが不可欠であ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02945" y="78930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5270"/>
    <xdr:sp macro="" textlink="">
      <xdr:nvSpPr>
        <xdr:cNvPr id="50" name="テキスト ボックス 49"/>
        <xdr:cNvSpPr txBox="1"/>
      </xdr:nvSpPr>
      <xdr:spPr>
        <a:xfrm>
          <a:off x="0" y="77571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74295</xdr:rowOff>
    </xdr:from>
    <xdr:to xmlns:xdr="http://schemas.openxmlformats.org/drawingml/2006/spreadsheetDrawing">
      <xdr:col>27</xdr:col>
      <xdr:colOff>184150</xdr:colOff>
      <xdr:row>45</xdr:row>
      <xdr:rowOff>74295</xdr:rowOff>
    </xdr:to>
    <xdr:cxnSp macro="">
      <xdr:nvCxnSpPr>
        <xdr:cNvPr id="51" name="直線コネクタ 50"/>
        <xdr:cNvCxnSpPr/>
      </xdr:nvCxnSpPr>
      <xdr:spPr>
        <a:xfrm>
          <a:off x="702945" y="75037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36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02945" y="71139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9080"/>
    <xdr:sp macro="" textlink="">
      <xdr:nvSpPr>
        <xdr:cNvPr id="54" name="テキスト ボックス 53"/>
        <xdr:cNvSpPr txBox="1"/>
      </xdr:nvSpPr>
      <xdr:spPr>
        <a:xfrm>
          <a:off x="0" y="6978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02945" y="6731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7175"/>
    <xdr:sp macro="" textlink="">
      <xdr:nvSpPr>
        <xdr:cNvPr id="56" name="テキスト ボックス 55"/>
        <xdr:cNvSpPr txBox="1"/>
      </xdr:nvSpPr>
      <xdr:spPr>
        <a:xfrm>
          <a:off x="0" y="659511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02945" y="63417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97155</xdr:rowOff>
    </xdr:from>
    <xdr:ext cx="762000" cy="255270"/>
    <xdr:sp macro="" textlink="">
      <xdr:nvSpPr>
        <xdr:cNvPr id="58" name="テキスト ボックス 57"/>
        <xdr:cNvSpPr txBox="1"/>
      </xdr:nvSpPr>
      <xdr:spPr>
        <a:xfrm>
          <a:off x="0" y="62058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02945" y="59518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5815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02945" y="556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5270"/>
    <xdr:sp macro="" textlink="">
      <xdr:nvSpPr>
        <xdr:cNvPr id="62" name="テキスト ボックス 61"/>
        <xdr:cNvSpPr txBox="1"/>
      </xdr:nvSpPr>
      <xdr:spPr>
        <a:xfrm>
          <a:off x="0" y="54330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02945" y="5568950"/>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139700</xdr:rowOff>
    </xdr:from>
    <xdr:to xmlns:xdr="http://schemas.openxmlformats.org/drawingml/2006/spreadsheetDrawing">
      <xdr:col>23</xdr:col>
      <xdr:colOff>133350</xdr:colOff>
      <xdr:row>44</xdr:row>
      <xdr:rowOff>24130</xdr:rowOff>
    </xdr:to>
    <xdr:cxnSp macro="">
      <xdr:nvCxnSpPr>
        <xdr:cNvPr id="64" name="直線コネクタ 63"/>
        <xdr:cNvCxnSpPr/>
      </xdr:nvCxnSpPr>
      <xdr:spPr>
        <a:xfrm flipV="1">
          <a:off x="4500245" y="5918200"/>
          <a:ext cx="0" cy="13703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43</xdr:row>
      <xdr:rowOff>165100</xdr:rowOff>
    </xdr:from>
    <xdr:ext cx="758190" cy="259080"/>
    <xdr:sp macro="" textlink="">
      <xdr:nvSpPr>
        <xdr:cNvPr id="65" name="財政力最小値テキスト"/>
        <xdr:cNvSpPr txBox="1"/>
      </xdr:nvSpPr>
      <xdr:spPr>
        <a:xfrm>
          <a:off x="4569460" y="72644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24130</xdr:rowOff>
    </xdr:from>
    <xdr:to xmlns:xdr="http://schemas.openxmlformats.org/drawingml/2006/spreadsheetDrawing">
      <xdr:col>24</xdr:col>
      <xdr:colOff>12700</xdr:colOff>
      <xdr:row>44</xdr:row>
      <xdr:rowOff>24130</xdr:rowOff>
    </xdr:to>
    <xdr:cxnSp macro="">
      <xdr:nvCxnSpPr>
        <xdr:cNvPr id="66" name="直線コネクタ 65"/>
        <xdr:cNvCxnSpPr/>
      </xdr:nvCxnSpPr>
      <xdr:spPr>
        <a:xfrm>
          <a:off x="4411345" y="72885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54610</xdr:rowOff>
    </xdr:from>
    <xdr:ext cx="758190" cy="255270"/>
    <xdr:sp macro="" textlink="">
      <xdr:nvSpPr>
        <xdr:cNvPr id="67" name="財政力最大値テキスト"/>
        <xdr:cNvSpPr txBox="1"/>
      </xdr:nvSpPr>
      <xdr:spPr>
        <a:xfrm>
          <a:off x="4569460" y="56680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139700</xdr:rowOff>
    </xdr:from>
    <xdr:to xmlns:xdr="http://schemas.openxmlformats.org/drawingml/2006/spreadsheetDrawing">
      <xdr:col>24</xdr:col>
      <xdr:colOff>12700</xdr:colOff>
      <xdr:row>35</xdr:row>
      <xdr:rowOff>139700</xdr:rowOff>
    </xdr:to>
    <xdr:cxnSp macro="">
      <xdr:nvCxnSpPr>
        <xdr:cNvPr id="68" name="直線コネクタ 67"/>
        <xdr:cNvCxnSpPr/>
      </xdr:nvCxnSpPr>
      <xdr:spPr>
        <a:xfrm>
          <a:off x="4411345" y="59182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135255</xdr:rowOff>
    </xdr:from>
    <xdr:to xmlns:xdr="http://schemas.openxmlformats.org/drawingml/2006/spreadsheetDrawing">
      <xdr:col>23</xdr:col>
      <xdr:colOff>133350</xdr:colOff>
      <xdr:row>43</xdr:row>
      <xdr:rowOff>135255</xdr:rowOff>
    </xdr:to>
    <xdr:cxnSp macro="">
      <xdr:nvCxnSpPr>
        <xdr:cNvPr id="69" name="直線コネクタ 68"/>
        <xdr:cNvCxnSpPr/>
      </xdr:nvCxnSpPr>
      <xdr:spPr>
        <a:xfrm>
          <a:off x="3740785" y="7234555"/>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41910</xdr:rowOff>
    </xdr:from>
    <xdr:ext cx="758190" cy="259080"/>
    <xdr:sp macro="" textlink="">
      <xdr:nvSpPr>
        <xdr:cNvPr id="70" name="財政力平均値テキスト"/>
        <xdr:cNvSpPr txBox="1"/>
      </xdr:nvSpPr>
      <xdr:spPr>
        <a:xfrm>
          <a:off x="4569460" y="664591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25400</xdr:rowOff>
    </xdr:from>
    <xdr:to xmlns:xdr="http://schemas.openxmlformats.org/drawingml/2006/spreadsheetDrawing">
      <xdr:col>23</xdr:col>
      <xdr:colOff>184150</xdr:colOff>
      <xdr:row>41</xdr:row>
      <xdr:rowOff>127000</xdr:rowOff>
    </xdr:to>
    <xdr:sp macro="" textlink="">
      <xdr:nvSpPr>
        <xdr:cNvPr id="71" name="フローチャート: 判断 70"/>
        <xdr:cNvSpPr/>
      </xdr:nvSpPr>
      <xdr:spPr>
        <a:xfrm>
          <a:off x="4449445"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135255</xdr:rowOff>
    </xdr:from>
    <xdr:to xmlns:xdr="http://schemas.openxmlformats.org/drawingml/2006/spreadsheetDrawing">
      <xdr:col>19</xdr:col>
      <xdr:colOff>133350</xdr:colOff>
      <xdr:row>43</xdr:row>
      <xdr:rowOff>135255</xdr:rowOff>
    </xdr:to>
    <xdr:cxnSp macro="">
      <xdr:nvCxnSpPr>
        <xdr:cNvPr id="72" name="直線コネクタ 71"/>
        <xdr:cNvCxnSpPr/>
      </xdr:nvCxnSpPr>
      <xdr:spPr>
        <a:xfrm>
          <a:off x="2930525" y="7234555"/>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25400</xdr:rowOff>
    </xdr:from>
    <xdr:to xmlns:xdr="http://schemas.openxmlformats.org/drawingml/2006/spreadsheetDrawing">
      <xdr:col>19</xdr:col>
      <xdr:colOff>184150</xdr:colOff>
      <xdr:row>41</xdr:row>
      <xdr:rowOff>127000</xdr:rowOff>
    </xdr:to>
    <xdr:sp macro="" textlink="">
      <xdr:nvSpPr>
        <xdr:cNvPr id="73" name="フローチャート: 判断 72"/>
        <xdr:cNvSpPr/>
      </xdr:nvSpPr>
      <xdr:spPr>
        <a:xfrm>
          <a:off x="3689985"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137160</xdr:rowOff>
    </xdr:from>
    <xdr:ext cx="736600" cy="259080"/>
    <xdr:sp macro="" textlink="">
      <xdr:nvSpPr>
        <xdr:cNvPr id="74" name="テキスト ボックス 73"/>
        <xdr:cNvSpPr txBox="1"/>
      </xdr:nvSpPr>
      <xdr:spPr>
        <a:xfrm>
          <a:off x="3399155" y="6576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135255</xdr:rowOff>
    </xdr:from>
    <xdr:to xmlns:xdr="http://schemas.openxmlformats.org/drawingml/2006/spreadsheetDrawing">
      <xdr:col>15</xdr:col>
      <xdr:colOff>82550</xdr:colOff>
      <xdr:row>43</xdr:row>
      <xdr:rowOff>135255</xdr:rowOff>
    </xdr:to>
    <xdr:cxnSp macro="">
      <xdr:nvCxnSpPr>
        <xdr:cNvPr id="75" name="直線コネクタ 74"/>
        <xdr:cNvCxnSpPr/>
      </xdr:nvCxnSpPr>
      <xdr:spPr>
        <a:xfrm>
          <a:off x="2120265" y="7234555"/>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5080</xdr:rowOff>
    </xdr:from>
    <xdr:to xmlns:xdr="http://schemas.openxmlformats.org/drawingml/2006/spreadsheetDrawing">
      <xdr:col>15</xdr:col>
      <xdr:colOff>133350</xdr:colOff>
      <xdr:row>41</xdr:row>
      <xdr:rowOff>106680</xdr:rowOff>
    </xdr:to>
    <xdr:sp macro="" textlink="">
      <xdr:nvSpPr>
        <xdr:cNvPr id="76" name="フローチャート: 判断 75"/>
        <xdr:cNvSpPr/>
      </xdr:nvSpPr>
      <xdr:spPr>
        <a:xfrm>
          <a:off x="2879725" y="677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116840</xdr:rowOff>
    </xdr:from>
    <xdr:ext cx="758190" cy="255270"/>
    <xdr:sp macro="" textlink="">
      <xdr:nvSpPr>
        <xdr:cNvPr id="77" name="テキスト ボックス 76"/>
        <xdr:cNvSpPr txBox="1"/>
      </xdr:nvSpPr>
      <xdr:spPr>
        <a:xfrm>
          <a:off x="2588895" y="65557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43</xdr:row>
      <xdr:rowOff>116205</xdr:rowOff>
    </xdr:from>
    <xdr:to xmlns:xdr="http://schemas.openxmlformats.org/drawingml/2006/spreadsheetDrawing">
      <xdr:col>11</xdr:col>
      <xdr:colOff>31750</xdr:colOff>
      <xdr:row>43</xdr:row>
      <xdr:rowOff>135255</xdr:rowOff>
    </xdr:to>
    <xdr:cxnSp macro="">
      <xdr:nvCxnSpPr>
        <xdr:cNvPr id="78" name="直線コネクタ 77"/>
        <xdr:cNvCxnSpPr/>
      </xdr:nvCxnSpPr>
      <xdr:spPr>
        <a:xfrm>
          <a:off x="1329055" y="7215505"/>
          <a:ext cx="79121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40</xdr:row>
      <xdr:rowOff>156845</xdr:rowOff>
    </xdr:from>
    <xdr:to xmlns:xdr="http://schemas.openxmlformats.org/drawingml/2006/spreadsheetDrawing">
      <xdr:col>11</xdr:col>
      <xdr:colOff>82550</xdr:colOff>
      <xdr:row>41</xdr:row>
      <xdr:rowOff>86995</xdr:rowOff>
    </xdr:to>
    <xdr:sp macro="" textlink="">
      <xdr:nvSpPr>
        <xdr:cNvPr id="79" name="フローチャート: 判断 78"/>
        <xdr:cNvSpPr/>
      </xdr:nvSpPr>
      <xdr:spPr>
        <a:xfrm>
          <a:off x="2088515" y="67608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97155</xdr:rowOff>
    </xdr:from>
    <xdr:ext cx="758190" cy="255270"/>
    <xdr:sp macro="" textlink="">
      <xdr:nvSpPr>
        <xdr:cNvPr id="80" name="テキスト ボックス 79"/>
        <xdr:cNvSpPr txBox="1"/>
      </xdr:nvSpPr>
      <xdr:spPr>
        <a:xfrm>
          <a:off x="1778635" y="653605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40</xdr:row>
      <xdr:rowOff>136525</xdr:rowOff>
    </xdr:from>
    <xdr:to xmlns:xdr="http://schemas.openxmlformats.org/drawingml/2006/spreadsheetDrawing">
      <xdr:col>7</xdr:col>
      <xdr:colOff>31750</xdr:colOff>
      <xdr:row>41</xdr:row>
      <xdr:rowOff>66675</xdr:rowOff>
    </xdr:to>
    <xdr:sp macro="" textlink="">
      <xdr:nvSpPr>
        <xdr:cNvPr id="81" name="フローチャート: 判断 80"/>
        <xdr:cNvSpPr/>
      </xdr:nvSpPr>
      <xdr:spPr>
        <a:xfrm>
          <a:off x="1278890" y="674052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76835</xdr:rowOff>
    </xdr:from>
    <xdr:ext cx="762000" cy="259080"/>
    <xdr:sp macro="" textlink="">
      <xdr:nvSpPr>
        <xdr:cNvPr id="82" name="テキスト ボックス 81"/>
        <xdr:cNvSpPr txBox="1"/>
      </xdr:nvSpPr>
      <xdr:spPr>
        <a:xfrm>
          <a:off x="968375" y="6515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58190" cy="255270"/>
    <xdr:sp macro="" textlink="">
      <xdr:nvSpPr>
        <xdr:cNvPr id="83" name="テキスト ボックス 82"/>
        <xdr:cNvSpPr txBox="1"/>
      </xdr:nvSpPr>
      <xdr:spPr>
        <a:xfrm>
          <a:off x="4304030" y="78905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58190" cy="255270"/>
    <xdr:sp macro="" textlink="">
      <xdr:nvSpPr>
        <xdr:cNvPr id="84" name="テキスト ボックス 83"/>
        <xdr:cNvSpPr txBox="1"/>
      </xdr:nvSpPr>
      <xdr:spPr>
        <a:xfrm>
          <a:off x="3544570" y="78905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5270"/>
    <xdr:sp macro="" textlink="">
      <xdr:nvSpPr>
        <xdr:cNvPr id="85" name="テキスト ボックス 84"/>
        <xdr:cNvSpPr txBox="1"/>
      </xdr:nvSpPr>
      <xdr:spPr>
        <a:xfrm>
          <a:off x="2734310" y="7890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5270"/>
    <xdr:sp macro="" textlink="">
      <xdr:nvSpPr>
        <xdr:cNvPr id="86" name="テキスト ボックス 85"/>
        <xdr:cNvSpPr txBox="1"/>
      </xdr:nvSpPr>
      <xdr:spPr>
        <a:xfrm>
          <a:off x="1924050" y="7890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58190" cy="255270"/>
    <xdr:sp macro="" textlink="">
      <xdr:nvSpPr>
        <xdr:cNvPr id="87" name="テキスト ボックス 86"/>
        <xdr:cNvSpPr txBox="1"/>
      </xdr:nvSpPr>
      <xdr:spPr>
        <a:xfrm>
          <a:off x="1133475" y="78905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84455</xdr:rowOff>
    </xdr:from>
    <xdr:to xmlns:xdr="http://schemas.openxmlformats.org/drawingml/2006/spreadsheetDrawing">
      <xdr:col>23</xdr:col>
      <xdr:colOff>184150</xdr:colOff>
      <xdr:row>44</xdr:row>
      <xdr:rowOff>14605</xdr:rowOff>
    </xdr:to>
    <xdr:sp macro="" textlink="">
      <xdr:nvSpPr>
        <xdr:cNvPr id="88" name="楕円 87"/>
        <xdr:cNvSpPr/>
      </xdr:nvSpPr>
      <xdr:spPr>
        <a:xfrm>
          <a:off x="4449445" y="7183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151765</xdr:rowOff>
    </xdr:from>
    <xdr:ext cx="758190" cy="255270"/>
    <xdr:sp macro="" textlink="">
      <xdr:nvSpPr>
        <xdr:cNvPr id="89" name="財政力該当値テキスト"/>
        <xdr:cNvSpPr txBox="1"/>
      </xdr:nvSpPr>
      <xdr:spPr>
        <a:xfrm>
          <a:off x="4569460" y="708596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84455</xdr:rowOff>
    </xdr:from>
    <xdr:to xmlns:xdr="http://schemas.openxmlformats.org/drawingml/2006/spreadsheetDrawing">
      <xdr:col>19</xdr:col>
      <xdr:colOff>184150</xdr:colOff>
      <xdr:row>44</xdr:row>
      <xdr:rowOff>14605</xdr:rowOff>
    </xdr:to>
    <xdr:sp macro="" textlink="">
      <xdr:nvSpPr>
        <xdr:cNvPr id="90" name="楕円 89"/>
        <xdr:cNvSpPr/>
      </xdr:nvSpPr>
      <xdr:spPr>
        <a:xfrm>
          <a:off x="3689985" y="7183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165100</xdr:rowOff>
    </xdr:from>
    <xdr:ext cx="736600" cy="259080"/>
    <xdr:sp macro="" textlink="">
      <xdr:nvSpPr>
        <xdr:cNvPr id="91" name="テキスト ボックス 90"/>
        <xdr:cNvSpPr txBox="1"/>
      </xdr:nvSpPr>
      <xdr:spPr>
        <a:xfrm>
          <a:off x="3399155" y="7264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84455</xdr:rowOff>
    </xdr:from>
    <xdr:to xmlns:xdr="http://schemas.openxmlformats.org/drawingml/2006/spreadsheetDrawing">
      <xdr:col>15</xdr:col>
      <xdr:colOff>133350</xdr:colOff>
      <xdr:row>44</xdr:row>
      <xdr:rowOff>14605</xdr:rowOff>
    </xdr:to>
    <xdr:sp macro="" textlink="">
      <xdr:nvSpPr>
        <xdr:cNvPr id="92" name="楕円 91"/>
        <xdr:cNvSpPr/>
      </xdr:nvSpPr>
      <xdr:spPr>
        <a:xfrm>
          <a:off x="2879725" y="7183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165100</xdr:rowOff>
    </xdr:from>
    <xdr:ext cx="758190" cy="259080"/>
    <xdr:sp macro="" textlink="">
      <xdr:nvSpPr>
        <xdr:cNvPr id="93" name="テキスト ボックス 92"/>
        <xdr:cNvSpPr txBox="1"/>
      </xdr:nvSpPr>
      <xdr:spPr>
        <a:xfrm>
          <a:off x="2588895" y="72644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43</xdr:row>
      <xdr:rowOff>84455</xdr:rowOff>
    </xdr:from>
    <xdr:to xmlns:xdr="http://schemas.openxmlformats.org/drawingml/2006/spreadsheetDrawing">
      <xdr:col>11</xdr:col>
      <xdr:colOff>82550</xdr:colOff>
      <xdr:row>44</xdr:row>
      <xdr:rowOff>14605</xdr:rowOff>
    </xdr:to>
    <xdr:sp macro="" textlink="">
      <xdr:nvSpPr>
        <xdr:cNvPr id="94" name="楕円 93"/>
        <xdr:cNvSpPr/>
      </xdr:nvSpPr>
      <xdr:spPr>
        <a:xfrm>
          <a:off x="2088515" y="71837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165100</xdr:rowOff>
    </xdr:from>
    <xdr:ext cx="758190" cy="259080"/>
    <xdr:sp macro="" textlink="">
      <xdr:nvSpPr>
        <xdr:cNvPr id="95" name="テキスト ボックス 94"/>
        <xdr:cNvSpPr txBox="1"/>
      </xdr:nvSpPr>
      <xdr:spPr>
        <a:xfrm>
          <a:off x="1778635" y="72644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64770</xdr:rowOff>
    </xdr:from>
    <xdr:to xmlns:xdr="http://schemas.openxmlformats.org/drawingml/2006/spreadsheetDrawing">
      <xdr:col>7</xdr:col>
      <xdr:colOff>31750</xdr:colOff>
      <xdr:row>43</xdr:row>
      <xdr:rowOff>165100</xdr:rowOff>
    </xdr:to>
    <xdr:sp macro="" textlink="">
      <xdr:nvSpPr>
        <xdr:cNvPr id="96" name="楕円 95"/>
        <xdr:cNvSpPr/>
      </xdr:nvSpPr>
      <xdr:spPr>
        <a:xfrm>
          <a:off x="1278890" y="7164070"/>
          <a:ext cx="8191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151130</xdr:rowOff>
    </xdr:from>
    <xdr:ext cx="762000" cy="255270"/>
    <xdr:sp macro="" textlink="">
      <xdr:nvSpPr>
        <xdr:cNvPr id="97" name="テキスト ボックス 96"/>
        <xdr:cNvSpPr txBox="1"/>
      </xdr:nvSpPr>
      <xdr:spPr>
        <a:xfrm>
          <a:off x="968375" y="725043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83185</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02945" y="8503285"/>
          <a:ext cx="460756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5100" cy="309245"/>
    <xdr:sp macro="" textlink="">
      <xdr:nvSpPr>
        <xdr:cNvPr id="99" name="テキスト ボックス 98"/>
        <xdr:cNvSpPr txBox="1"/>
      </xdr:nvSpPr>
      <xdr:spPr>
        <a:xfrm>
          <a:off x="1536065" y="8851900"/>
          <a:ext cx="143510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7190" cy="358775"/>
    <xdr:sp macro="" textlink="">
      <xdr:nvSpPr>
        <xdr:cNvPr id="100" name="テキスト ボックス 99"/>
        <xdr:cNvSpPr txBox="1"/>
      </xdr:nvSpPr>
      <xdr:spPr>
        <a:xfrm>
          <a:off x="2964180" y="882650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354320" y="8750300"/>
          <a:ext cx="138620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354320" y="8928100"/>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6847840" y="87503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6847840" y="89281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8170545" y="87503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8170545" y="89281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02945" y="9239250"/>
          <a:ext cx="460756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481320" y="9239250"/>
          <a:ext cx="546163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189865</xdr:colOff>
      <xdr:row>57</xdr:row>
      <xdr:rowOff>69850</xdr:rowOff>
    </xdr:to>
    <xdr:sp macro="" textlink="">
      <xdr:nvSpPr>
        <xdr:cNvPr id="109" name="正方形/長方形 108"/>
        <xdr:cNvSpPr/>
      </xdr:nvSpPr>
      <xdr:spPr>
        <a:xfrm>
          <a:off x="5481320" y="9239250"/>
          <a:ext cx="344233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189865</xdr:colOff>
      <xdr:row>69</xdr:row>
      <xdr:rowOff>107950</xdr:rowOff>
    </xdr:to>
    <xdr:sp macro="" textlink="" fLocksText="0">
      <xdr:nvSpPr>
        <xdr:cNvPr id="110" name="テキスト ボックス 109"/>
        <xdr:cNvSpPr txBox="1"/>
      </xdr:nvSpPr>
      <xdr:spPr>
        <a:xfrm>
          <a:off x="5588635" y="9544050"/>
          <a:ext cx="523367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rgbClr val="FF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前年度（93.4％）から2.9ポイント悪化し、極めて硬直化が進んでいる。</a:t>
          </a:r>
          <a:r>
            <a:rPr kumimoji="1" lang="ja-JP" altLang="en-US" sz="900">
              <a:solidFill>
                <a:sysClr val="windowText" lastClr="00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前年度から増加した主な要因は、「経常一般財源等」が前年度から減少した一方で、「</a:t>
          </a:r>
          <a:r>
            <a:rPr kumimoji="1" lang="ja-JP" altLang="en-US" sz="900">
              <a:solidFill>
                <a:sysClr val="windowText" lastClr="000000"/>
              </a:solidFill>
              <a:latin typeface="ＭＳ Ｐゴシック"/>
              <a:ea typeface="ＭＳ Ｐゴシック"/>
            </a:rPr>
            <a:t>経常経</a:t>
          </a:r>
          <a:r>
            <a:rPr kumimoji="1" lang="ja-JP" altLang="en-US" sz="900">
              <a:solidFill>
                <a:sysClr val="windowText" lastClr="000000"/>
              </a:solidFill>
              <a:latin typeface="ＭＳ Ｐゴシック"/>
              <a:ea typeface="ＭＳ Ｐゴシック"/>
            </a:rPr>
            <a:t>費充当一般財源」は大きく増加</a:t>
          </a:r>
          <a:r>
            <a:rPr kumimoji="1" lang="ja-JP" altLang="en-US" sz="900">
              <a:solidFill>
                <a:sysClr val="windowText" lastClr="000000"/>
              </a:solidFill>
              <a:latin typeface="ＭＳ Ｐゴシック"/>
              <a:ea typeface="ＭＳ Ｐゴシック"/>
            </a:rPr>
            <a:t>したことにある。</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　主な</a:t>
          </a:r>
          <a:r>
            <a:rPr kumimoji="1" lang="ja-JP" altLang="en-US" sz="900">
              <a:solidFill>
                <a:sysClr val="windowText" lastClr="000000"/>
              </a:solidFill>
              <a:latin typeface="ＭＳ Ｐゴシック"/>
              <a:ea typeface="ＭＳ Ｐゴシック"/>
            </a:rPr>
            <a:t>要因の詳細</a:t>
          </a:r>
          <a:r>
            <a:rPr kumimoji="1" lang="ja-JP" altLang="en-US" sz="900">
              <a:solidFill>
                <a:sysClr val="windowText" lastClr="000000"/>
              </a:solidFill>
              <a:latin typeface="ＭＳ Ｐゴシック"/>
              <a:ea typeface="ＭＳ Ｐゴシック"/>
            </a:rPr>
            <a:t>は、以下のとおり</a:t>
          </a:r>
          <a:endParaRPr kumimoji="1" lang="ja-JP" altLang="en-US" sz="900">
            <a:solidFill>
              <a:sysClr val="windowText" lastClr="000000"/>
            </a:solidFill>
            <a:latin typeface="ＭＳ Ｐゴシック"/>
            <a:ea typeface="ＭＳ Ｐゴシック"/>
          </a:endParaRPr>
        </a:p>
        <a:p>
          <a:endParaRPr kumimoji="1" lang="ja-JP" altLang="en-US" sz="900">
            <a:solidFill>
              <a:srgbClr val="FF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（経常経費充当一般財源等）…令和5年度から増加</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・人件費…会計年度任用職員への勤勉手当支給開始や人事院勧告に基づいた給与改定による増（＋351百万円）</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・維持補修費…</a:t>
          </a:r>
          <a:r>
            <a:rPr kumimoji="1" lang="ja-JP" altLang="en-US" sz="900">
              <a:solidFill>
                <a:sysClr val="windowText" lastClr="000000"/>
              </a:solidFill>
              <a:latin typeface="ＭＳ Ｐゴシック"/>
              <a:ea typeface="ＭＳ Ｐゴシック"/>
            </a:rPr>
            <a:t>道路を含む公共施設、観光施設の修繕や除雪対策費の増加。特に令和6年度は大雪に</a:t>
          </a:r>
          <a:r>
            <a:rPr kumimoji="1" lang="ja-JP" altLang="en-US" sz="900">
              <a:solidFill>
                <a:sysClr val="windowText" lastClr="000000"/>
              </a:solidFill>
              <a:latin typeface="ＭＳ Ｐゴシック"/>
              <a:ea typeface="ＭＳ Ｐゴシック"/>
            </a:rPr>
            <a:t>伴う除排雪経費の大幅な増</a:t>
          </a:r>
          <a:r>
            <a:rPr kumimoji="1" lang="ja-JP" altLang="en-US" sz="900">
              <a:solidFill>
                <a:sysClr val="windowText" lastClr="000000"/>
              </a:solidFill>
              <a:latin typeface="ＭＳ Ｐゴシック"/>
              <a:ea typeface="ＭＳ Ｐゴシック"/>
            </a:rPr>
            <a:t>（＋361百万円）</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（経常一般財源等）</a:t>
          </a:r>
          <a:r>
            <a:rPr kumimoji="1" lang="en-US" altLang="ja-JP" sz="900">
              <a:solidFill>
                <a:sysClr val="windowText" lastClr="000000"/>
              </a:solidFill>
              <a:latin typeface="ＭＳ Ｐゴシック"/>
              <a:ea typeface="ＭＳ Ｐゴシック"/>
            </a:rPr>
            <a:t>…</a:t>
          </a:r>
          <a:r>
            <a:rPr kumimoji="1" lang="ja-JP" altLang="en-US" sz="900">
              <a:solidFill>
                <a:sysClr val="windowText" lastClr="000000"/>
              </a:solidFill>
              <a:latin typeface="ＭＳ Ｐゴシック"/>
              <a:ea typeface="ＭＳ Ｐゴシック"/>
            </a:rPr>
            <a:t>令和5</a:t>
          </a:r>
          <a:r>
            <a:rPr kumimoji="1" lang="ja-JP" altLang="en-US" sz="900">
              <a:solidFill>
                <a:sysClr val="windowText" lastClr="000000"/>
              </a:solidFill>
              <a:latin typeface="ＭＳ Ｐゴシック"/>
              <a:ea typeface="ＭＳ Ｐゴシック"/>
            </a:rPr>
            <a:t>年度から減少</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・普通交付税の減少（▲10百万円）</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・臨時財政対策債発行額の減少（▲60百万円）</a:t>
          </a:r>
          <a:endParaRPr kumimoji="1" lang="ja-JP" altLang="en-US" sz="9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4640" cy="225425"/>
    <xdr:sp macro="" textlink="">
      <xdr:nvSpPr>
        <xdr:cNvPr id="111" name="テキスト ボックス 110"/>
        <xdr:cNvSpPr txBox="1"/>
      </xdr:nvSpPr>
      <xdr:spPr>
        <a:xfrm>
          <a:off x="664845" y="90551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02945" y="11557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5270"/>
    <xdr:sp macro="" textlink="">
      <xdr:nvSpPr>
        <xdr:cNvPr id="113" name="テキスト ボックス 112"/>
        <xdr:cNvSpPr txBox="1"/>
      </xdr:nvSpPr>
      <xdr:spPr>
        <a:xfrm>
          <a:off x="0" y="114211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4" name="直線コネクタ 113"/>
        <xdr:cNvCxnSpPr/>
      </xdr:nvCxnSpPr>
      <xdr:spPr>
        <a:xfrm>
          <a:off x="702945" y="111740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5" name="テキスト ボックス 114"/>
        <xdr:cNvSpPr txBox="1"/>
      </xdr:nvSpPr>
      <xdr:spPr>
        <a:xfrm>
          <a:off x="0" y="11038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6" name="直線コネクタ 115"/>
        <xdr:cNvCxnSpPr/>
      </xdr:nvCxnSpPr>
      <xdr:spPr>
        <a:xfrm>
          <a:off x="702945" y="107842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7" name="テキスト ボックス 116"/>
        <xdr:cNvSpPr txBox="1"/>
      </xdr:nvSpPr>
      <xdr:spPr>
        <a:xfrm>
          <a:off x="0" y="10648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8" name="直線コネクタ 117"/>
        <xdr:cNvCxnSpPr/>
      </xdr:nvCxnSpPr>
      <xdr:spPr>
        <a:xfrm>
          <a:off x="702945" y="10401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8445"/>
    <xdr:sp macro="" textlink="">
      <xdr:nvSpPr>
        <xdr:cNvPr id="119" name="テキスト ボックス 118"/>
        <xdr:cNvSpPr txBox="1"/>
      </xdr:nvSpPr>
      <xdr:spPr>
        <a:xfrm>
          <a:off x="0" y="10259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0" name="直線コネクタ 119"/>
        <xdr:cNvCxnSpPr/>
      </xdr:nvCxnSpPr>
      <xdr:spPr>
        <a:xfrm>
          <a:off x="702945" y="100120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9080"/>
    <xdr:sp macro="" textlink="">
      <xdr:nvSpPr>
        <xdr:cNvPr id="121" name="テキスト ボックス 120"/>
        <xdr:cNvSpPr txBox="1"/>
      </xdr:nvSpPr>
      <xdr:spPr>
        <a:xfrm>
          <a:off x="0" y="9876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2" name="直線コネクタ 121"/>
        <xdr:cNvCxnSpPr/>
      </xdr:nvCxnSpPr>
      <xdr:spPr>
        <a:xfrm>
          <a:off x="702945" y="96221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9080"/>
    <xdr:sp macro="" textlink="">
      <xdr:nvSpPr>
        <xdr:cNvPr id="123" name="テキスト ボックス 122"/>
        <xdr:cNvSpPr txBox="1"/>
      </xdr:nvSpPr>
      <xdr:spPr>
        <a:xfrm>
          <a:off x="0" y="9486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4" name="直線コネクタ 123"/>
        <xdr:cNvCxnSpPr/>
      </xdr:nvCxnSpPr>
      <xdr:spPr>
        <a:xfrm>
          <a:off x="702945" y="92392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17145</xdr:rowOff>
    </xdr:from>
    <xdr:ext cx="762000" cy="255270"/>
    <xdr:sp macro="" textlink="">
      <xdr:nvSpPr>
        <xdr:cNvPr id="125" name="テキスト ボックス 124"/>
        <xdr:cNvSpPr txBox="1"/>
      </xdr:nvSpPr>
      <xdr:spPr>
        <a:xfrm>
          <a:off x="0" y="90976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6" name="財政構造の弾力性グラフ枠"/>
        <xdr:cNvSpPr/>
      </xdr:nvSpPr>
      <xdr:spPr>
        <a:xfrm>
          <a:off x="702945" y="9239250"/>
          <a:ext cx="460756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149225</xdr:rowOff>
    </xdr:from>
    <xdr:to xmlns:xdr="http://schemas.openxmlformats.org/drawingml/2006/spreadsheetDrawing">
      <xdr:col>23</xdr:col>
      <xdr:colOff>133350</xdr:colOff>
      <xdr:row>67</xdr:row>
      <xdr:rowOff>80010</xdr:rowOff>
    </xdr:to>
    <xdr:cxnSp macro="">
      <xdr:nvCxnSpPr>
        <xdr:cNvPr id="127" name="直線コネクタ 126"/>
        <xdr:cNvCxnSpPr/>
      </xdr:nvCxnSpPr>
      <xdr:spPr>
        <a:xfrm flipV="1">
          <a:off x="4500245" y="9890125"/>
          <a:ext cx="0" cy="12515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52070</xdr:rowOff>
    </xdr:from>
    <xdr:ext cx="758190" cy="255270"/>
    <xdr:sp macro="" textlink="">
      <xdr:nvSpPr>
        <xdr:cNvPr id="128" name="財政構造の弾力性最小値テキスト"/>
        <xdr:cNvSpPr txBox="1"/>
      </xdr:nvSpPr>
      <xdr:spPr>
        <a:xfrm>
          <a:off x="4569460" y="1111377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80010</xdr:rowOff>
    </xdr:from>
    <xdr:to xmlns:xdr="http://schemas.openxmlformats.org/drawingml/2006/spreadsheetDrawing">
      <xdr:col>24</xdr:col>
      <xdr:colOff>12700</xdr:colOff>
      <xdr:row>67</xdr:row>
      <xdr:rowOff>80010</xdr:rowOff>
    </xdr:to>
    <xdr:cxnSp macro="">
      <xdr:nvCxnSpPr>
        <xdr:cNvPr id="129" name="直線コネクタ 128"/>
        <xdr:cNvCxnSpPr/>
      </xdr:nvCxnSpPr>
      <xdr:spPr>
        <a:xfrm>
          <a:off x="4411345" y="11141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63500</xdr:rowOff>
    </xdr:from>
    <xdr:ext cx="758190" cy="255270"/>
    <xdr:sp macro="" textlink="">
      <xdr:nvSpPr>
        <xdr:cNvPr id="130" name="財政構造の弾力性最大値テキスト"/>
        <xdr:cNvSpPr txBox="1"/>
      </xdr:nvSpPr>
      <xdr:spPr>
        <a:xfrm>
          <a:off x="4569460" y="96393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149225</xdr:rowOff>
    </xdr:from>
    <xdr:to xmlns:xdr="http://schemas.openxmlformats.org/drawingml/2006/spreadsheetDrawing">
      <xdr:col>24</xdr:col>
      <xdr:colOff>12700</xdr:colOff>
      <xdr:row>59</xdr:row>
      <xdr:rowOff>149225</xdr:rowOff>
    </xdr:to>
    <xdr:cxnSp macro="">
      <xdr:nvCxnSpPr>
        <xdr:cNvPr id="131" name="直線コネクタ 130"/>
        <xdr:cNvCxnSpPr/>
      </xdr:nvCxnSpPr>
      <xdr:spPr>
        <a:xfrm>
          <a:off x="4411345" y="98901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64</xdr:row>
      <xdr:rowOff>95885</xdr:rowOff>
    </xdr:from>
    <xdr:to xmlns:xdr="http://schemas.openxmlformats.org/drawingml/2006/spreadsheetDrawing">
      <xdr:col>23</xdr:col>
      <xdr:colOff>133350</xdr:colOff>
      <xdr:row>65</xdr:row>
      <xdr:rowOff>157480</xdr:rowOff>
    </xdr:to>
    <xdr:cxnSp macro="">
      <xdr:nvCxnSpPr>
        <xdr:cNvPr id="132" name="直線コネクタ 131"/>
        <xdr:cNvCxnSpPr/>
      </xdr:nvCxnSpPr>
      <xdr:spPr>
        <a:xfrm>
          <a:off x="3740785" y="10662285"/>
          <a:ext cx="759460" cy="226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160655</xdr:rowOff>
    </xdr:from>
    <xdr:ext cx="758190" cy="255270"/>
    <xdr:sp macro="" textlink="">
      <xdr:nvSpPr>
        <xdr:cNvPr id="133" name="財政構造の弾力性平均値テキスト"/>
        <xdr:cNvSpPr txBox="1"/>
      </xdr:nvSpPr>
      <xdr:spPr>
        <a:xfrm>
          <a:off x="4569460" y="1039685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144145</xdr:rowOff>
    </xdr:from>
    <xdr:to xmlns:xdr="http://schemas.openxmlformats.org/drawingml/2006/spreadsheetDrawing">
      <xdr:col>23</xdr:col>
      <xdr:colOff>184150</xdr:colOff>
      <xdr:row>64</xdr:row>
      <xdr:rowOff>74295</xdr:rowOff>
    </xdr:to>
    <xdr:sp macro="" textlink="">
      <xdr:nvSpPr>
        <xdr:cNvPr id="134" name="フローチャート: 判断 133"/>
        <xdr:cNvSpPr/>
      </xdr:nvSpPr>
      <xdr:spPr>
        <a:xfrm>
          <a:off x="4449445" y="105454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63</xdr:row>
      <xdr:rowOff>41910</xdr:rowOff>
    </xdr:from>
    <xdr:to xmlns:xdr="http://schemas.openxmlformats.org/drawingml/2006/spreadsheetDrawing">
      <xdr:col>19</xdr:col>
      <xdr:colOff>133350</xdr:colOff>
      <xdr:row>64</xdr:row>
      <xdr:rowOff>95885</xdr:rowOff>
    </xdr:to>
    <xdr:cxnSp macro="">
      <xdr:nvCxnSpPr>
        <xdr:cNvPr id="135" name="直線コネクタ 134"/>
        <xdr:cNvCxnSpPr/>
      </xdr:nvCxnSpPr>
      <xdr:spPr>
        <a:xfrm>
          <a:off x="2930525" y="10443210"/>
          <a:ext cx="810260" cy="219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103505</xdr:rowOff>
    </xdr:from>
    <xdr:to xmlns:xdr="http://schemas.openxmlformats.org/drawingml/2006/spreadsheetDrawing">
      <xdr:col>19</xdr:col>
      <xdr:colOff>184150</xdr:colOff>
      <xdr:row>64</xdr:row>
      <xdr:rowOff>33655</xdr:rowOff>
    </xdr:to>
    <xdr:sp macro="" textlink="">
      <xdr:nvSpPr>
        <xdr:cNvPr id="136" name="フローチャート: 判断 135"/>
        <xdr:cNvSpPr/>
      </xdr:nvSpPr>
      <xdr:spPr>
        <a:xfrm>
          <a:off x="3689985" y="10504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43815</xdr:rowOff>
    </xdr:from>
    <xdr:ext cx="736600" cy="259080"/>
    <xdr:sp macro="" textlink="">
      <xdr:nvSpPr>
        <xdr:cNvPr id="137" name="テキスト ボックス 136"/>
        <xdr:cNvSpPr txBox="1"/>
      </xdr:nvSpPr>
      <xdr:spPr>
        <a:xfrm>
          <a:off x="3399155" y="102800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140970</xdr:rowOff>
    </xdr:from>
    <xdr:to xmlns:xdr="http://schemas.openxmlformats.org/drawingml/2006/spreadsheetDrawing">
      <xdr:col>15</xdr:col>
      <xdr:colOff>82550</xdr:colOff>
      <xdr:row>63</xdr:row>
      <xdr:rowOff>41910</xdr:rowOff>
    </xdr:to>
    <xdr:cxnSp macro="">
      <xdr:nvCxnSpPr>
        <xdr:cNvPr id="138" name="直線コネクタ 137"/>
        <xdr:cNvCxnSpPr/>
      </xdr:nvCxnSpPr>
      <xdr:spPr>
        <a:xfrm>
          <a:off x="2120265" y="10377170"/>
          <a:ext cx="81026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162560</xdr:rowOff>
    </xdr:from>
    <xdr:to xmlns:xdr="http://schemas.openxmlformats.org/drawingml/2006/spreadsheetDrawing">
      <xdr:col>15</xdr:col>
      <xdr:colOff>133350</xdr:colOff>
      <xdr:row>63</xdr:row>
      <xdr:rowOff>92710</xdr:rowOff>
    </xdr:to>
    <xdr:sp macro="" textlink="">
      <xdr:nvSpPr>
        <xdr:cNvPr id="139" name="フローチャート: 判断 138"/>
        <xdr:cNvSpPr/>
      </xdr:nvSpPr>
      <xdr:spPr>
        <a:xfrm>
          <a:off x="2879725" y="10398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102870</xdr:rowOff>
    </xdr:from>
    <xdr:ext cx="758190" cy="259080"/>
    <xdr:sp macro="" textlink="">
      <xdr:nvSpPr>
        <xdr:cNvPr id="140" name="テキスト ボックス 139"/>
        <xdr:cNvSpPr txBox="1"/>
      </xdr:nvSpPr>
      <xdr:spPr>
        <a:xfrm>
          <a:off x="2588895" y="101739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62</xdr:row>
      <xdr:rowOff>116840</xdr:rowOff>
    </xdr:from>
    <xdr:to xmlns:xdr="http://schemas.openxmlformats.org/drawingml/2006/spreadsheetDrawing">
      <xdr:col>11</xdr:col>
      <xdr:colOff>31750</xdr:colOff>
      <xdr:row>62</xdr:row>
      <xdr:rowOff>140970</xdr:rowOff>
    </xdr:to>
    <xdr:cxnSp macro="">
      <xdr:nvCxnSpPr>
        <xdr:cNvPr id="141" name="直線コネクタ 140"/>
        <xdr:cNvCxnSpPr/>
      </xdr:nvCxnSpPr>
      <xdr:spPr>
        <a:xfrm>
          <a:off x="1329055" y="10353040"/>
          <a:ext cx="79121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61</xdr:row>
      <xdr:rowOff>44450</xdr:rowOff>
    </xdr:from>
    <xdr:to xmlns:xdr="http://schemas.openxmlformats.org/drawingml/2006/spreadsheetDrawing">
      <xdr:col>11</xdr:col>
      <xdr:colOff>82550</xdr:colOff>
      <xdr:row>61</xdr:row>
      <xdr:rowOff>146050</xdr:rowOff>
    </xdr:to>
    <xdr:sp macro="" textlink="">
      <xdr:nvSpPr>
        <xdr:cNvPr id="142" name="フローチャート: 判断 141"/>
        <xdr:cNvSpPr/>
      </xdr:nvSpPr>
      <xdr:spPr>
        <a:xfrm>
          <a:off x="2088515" y="1011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156210</xdr:rowOff>
    </xdr:from>
    <xdr:ext cx="758190" cy="257175"/>
    <xdr:sp macro="" textlink="">
      <xdr:nvSpPr>
        <xdr:cNvPr id="143" name="テキスト ボックス 142"/>
        <xdr:cNvSpPr txBox="1"/>
      </xdr:nvSpPr>
      <xdr:spPr>
        <a:xfrm>
          <a:off x="1778635" y="9897110"/>
          <a:ext cx="758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47625</xdr:rowOff>
    </xdr:from>
    <xdr:to xmlns:xdr="http://schemas.openxmlformats.org/drawingml/2006/spreadsheetDrawing">
      <xdr:col>7</xdr:col>
      <xdr:colOff>31750</xdr:colOff>
      <xdr:row>63</xdr:row>
      <xdr:rowOff>149225</xdr:rowOff>
    </xdr:to>
    <xdr:sp macro="" textlink="">
      <xdr:nvSpPr>
        <xdr:cNvPr id="144" name="フローチャート: 判断 143"/>
        <xdr:cNvSpPr/>
      </xdr:nvSpPr>
      <xdr:spPr>
        <a:xfrm>
          <a:off x="1278890" y="104489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133985</xdr:rowOff>
    </xdr:from>
    <xdr:ext cx="762000" cy="259080"/>
    <xdr:sp macro="" textlink="">
      <xdr:nvSpPr>
        <xdr:cNvPr id="145" name="テキスト ボックス 144"/>
        <xdr:cNvSpPr txBox="1"/>
      </xdr:nvSpPr>
      <xdr:spPr>
        <a:xfrm>
          <a:off x="968375" y="105352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58190" cy="259080"/>
    <xdr:sp macro="" textlink="">
      <xdr:nvSpPr>
        <xdr:cNvPr id="146" name="テキスト ボックス 145"/>
        <xdr:cNvSpPr txBox="1"/>
      </xdr:nvSpPr>
      <xdr:spPr>
        <a:xfrm>
          <a:off x="4304030" y="11557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58190" cy="259080"/>
    <xdr:sp macro="" textlink="">
      <xdr:nvSpPr>
        <xdr:cNvPr id="147" name="テキスト ボックス 146"/>
        <xdr:cNvSpPr txBox="1"/>
      </xdr:nvSpPr>
      <xdr:spPr>
        <a:xfrm>
          <a:off x="3544570" y="11557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62000" cy="259080"/>
    <xdr:sp macro="" textlink="">
      <xdr:nvSpPr>
        <xdr:cNvPr id="148" name="テキスト ボックス 147"/>
        <xdr:cNvSpPr txBox="1"/>
      </xdr:nvSpPr>
      <xdr:spPr>
        <a:xfrm>
          <a:off x="273431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2000" cy="259080"/>
    <xdr:sp macro="" textlink="">
      <xdr:nvSpPr>
        <xdr:cNvPr id="149" name="テキスト ボックス 148"/>
        <xdr:cNvSpPr txBox="1"/>
      </xdr:nvSpPr>
      <xdr:spPr>
        <a:xfrm>
          <a:off x="192405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58190" cy="259080"/>
    <xdr:sp macro="" textlink="">
      <xdr:nvSpPr>
        <xdr:cNvPr id="150" name="テキスト ボックス 149"/>
        <xdr:cNvSpPr txBox="1"/>
      </xdr:nvSpPr>
      <xdr:spPr>
        <a:xfrm>
          <a:off x="1133475" y="11557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65</xdr:row>
      <xdr:rowOff>106680</xdr:rowOff>
    </xdr:from>
    <xdr:to xmlns:xdr="http://schemas.openxmlformats.org/drawingml/2006/spreadsheetDrawing">
      <xdr:col>23</xdr:col>
      <xdr:colOff>184150</xdr:colOff>
      <xdr:row>66</xdr:row>
      <xdr:rowOff>36830</xdr:rowOff>
    </xdr:to>
    <xdr:sp macro="" textlink="">
      <xdr:nvSpPr>
        <xdr:cNvPr id="151" name="楕円 150"/>
        <xdr:cNvSpPr/>
      </xdr:nvSpPr>
      <xdr:spPr>
        <a:xfrm>
          <a:off x="4449445" y="10838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65</xdr:row>
      <xdr:rowOff>78740</xdr:rowOff>
    </xdr:from>
    <xdr:ext cx="758190" cy="259080"/>
    <xdr:sp macro="" textlink="">
      <xdr:nvSpPr>
        <xdr:cNvPr id="152" name="財政構造の弾力性該当値テキスト"/>
        <xdr:cNvSpPr txBox="1"/>
      </xdr:nvSpPr>
      <xdr:spPr>
        <a:xfrm>
          <a:off x="4569460" y="108102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64</xdr:row>
      <xdr:rowOff>45085</xdr:rowOff>
    </xdr:from>
    <xdr:to xmlns:xdr="http://schemas.openxmlformats.org/drawingml/2006/spreadsheetDrawing">
      <xdr:col>19</xdr:col>
      <xdr:colOff>184150</xdr:colOff>
      <xdr:row>64</xdr:row>
      <xdr:rowOff>146685</xdr:rowOff>
    </xdr:to>
    <xdr:sp macro="" textlink="">
      <xdr:nvSpPr>
        <xdr:cNvPr id="153" name="楕円 152"/>
        <xdr:cNvSpPr/>
      </xdr:nvSpPr>
      <xdr:spPr>
        <a:xfrm>
          <a:off x="3689985"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131445</xdr:rowOff>
    </xdr:from>
    <xdr:ext cx="736600" cy="255270"/>
    <xdr:sp macro="" textlink="">
      <xdr:nvSpPr>
        <xdr:cNvPr id="154" name="テキスト ボックス 153"/>
        <xdr:cNvSpPr txBox="1"/>
      </xdr:nvSpPr>
      <xdr:spPr>
        <a:xfrm>
          <a:off x="3399155" y="1069784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162560</xdr:rowOff>
    </xdr:from>
    <xdr:to xmlns:xdr="http://schemas.openxmlformats.org/drawingml/2006/spreadsheetDrawing">
      <xdr:col>15</xdr:col>
      <xdr:colOff>133350</xdr:colOff>
      <xdr:row>63</xdr:row>
      <xdr:rowOff>92710</xdr:rowOff>
    </xdr:to>
    <xdr:sp macro="" textlink="">
      <xdr:nvSpPr>
        <xdr:cNvPr id="155" name="楕円 154"/>
        <xdr:cNvSpPr/>
      </xdr:nvSpPr>
      <xdr:spPr>
        <a:xfrm>
          <a:off x="2879725" y="10398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77470</xdr:rowOff>
    </xdr:from>
    <xdr:ext cx="758190" cy="259080"/>
    <xdr:sp macro="" textlink="">
      <xdr:nvSpPr>
        <xdr:cNvPr id="156" name="テキスト ボックス 155"/>
        <xdr:cNvSpPr txBox="1"/>
      </xdr:nvSpPr>
      <xdr:spPr>
        <a:xfrm>
          <a:off x="2588895" y="104787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62</xdr:row>
      <xdr:rowOff>90170</xdr:rowOff>
    </xdr:from>
    <xdr:to xmlns:xdr="http://schemas.openxmlformats.org/drawingml/2006/spreadsheetDrawing">
      <xdr:col>11</xdr:col>
      <xdr:colOff>82550</xdr:colOff>
      <xdr:row>63</xdr:row>
      <xdr:rowOff>20320</xdr:rowOff>
    </xdr:to>
    <xdr:sp macro="" textlink="">
      <xdr:nvSpPr>
        <xdr:cNvPr id="157" name="楕円 156"/>
        <xdr:cNvSpPr/>
      </xdr:nvSpPr>
      <xdr:spPr>
        <a:xfrm>
          <a:off x="2088515" y="103263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5080</xdr:rowOff>
    </xdr:from>
    <xdr:ext cx="758190" cy="259080"/>
    <xdr:sp macro="" textlink="">
      <xdr:nvSpPr>
        <xdr:cNvPr id="158" name="テキスト ボックス 157"/>
        <xdr:cNvSpPr txBox="1"/>
      </xdr:nvSpPr>
      <xdr:spPr>
        <a:xfrm>
          <a:off x="1778635" y="104063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66040</xdr:rowOff>
    </xdr:from>
    <xdr:to xmlns:xdr="http://schemas.openxmlformats.org/drawingml/2006/spreadsheetDrawing">
      <xdr:col>7</xdr:col>
      <xdr:colOff>31750</xdr:colOff>
      <xdr:row>62</xdr:row>
      <xdr:rowOff>165100</xdr:rowOff>
    </xdr:to>
    <xdr:sp macro="" textlink="">
      <xdr:nvSpPr>
        <xdr:cNvPr id="159" name="楕円 158"/>
        <xdr:cNvSpPr/>
      </xdr:nvSpPr>
      <xdr:spPr>
        <a:xfrm>
          <a:off x="1278890" y="10302240"/>
          <a:ext cx="8191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6350</xdr:rowOff>
    </xdr:from>
    <xdr:ext cx="762000" cy="259080"/>
    <xdr:sp macro="" textlink="">
      <xdr:nvSpPr>
        <xdr:cNvPr id="160" name="テキスト ボックス 159"/>
        <xdr:cNvSpPr txBox="1"/>
      </xdr:nvSpPr>
      <xdr:spPr>
        <a:xfrm>
          <a:off x="968375" y="1007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1" name="正方形/長方形 160"/>
        <xdr:cNvSpPr/>
      </xdr:nvSpPr>
      <xdr:spPr>
        <a:xfrm>
          <a:off x="702945" y="12172950"/>
          <a:ext cx="46075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5005" cy="309245"/>
    <xdr:sp macro="" textlink="">
      <xdr:nvSpPr>
        <xdr:cNvPr id="162" name="テキスト ボックス 161"/>
        <xdr:cNvSpPr txBox="1"/>
      </xdr:nvSpPr>
      <xdr:spPr>
        <a:xfrm>
          <a:off x="744855" y="12522200"/>
          <a:ext cx="32150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7190" cy="358775"/>
    <xdr:sp macro="" textlink="">
      <xdr:nvSpPr>
        <xdr:cNvPr id="163" name="テキスト ボックス 162"/>
        <xdr:cNvSpPr txBox="1"/>
      </xdr:nvSpPr>
      <xdr:spPr>
        <a:xfrm>
          <a:off x="3775075" y="1249680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[257,379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4" name="正方形/長方形 163"/>
        <xdr:cNvSpPr/>
      </xdr:nvSpPr>
      <xdr:spPr>
        <a:xfrm>
          <a:off x="5354320" y="12414250"/>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5" name="正方形/長方形 164"/>
        <xdr:cNvSpPr/>
      </xdr:nvSpPr>
      <xdr:spPr>
        <a:xfrm>
          <a:off x="5354320" y="12598400"/>
          <a:ext cx="138620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6" name="正方形/長方形 165"/>
        <xdr:cNvSpPr/>
      </xdr:nvSpPr>
      <xdr:spPr>
        <a:xfrm>
          <a:off x="6847840" y="124142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7" name="正方形/長方形 166"/>
        <xdr:cNvSpPr/>
      </xdr:nvSpPr>
      <xdr:spPr>
        <a:xfrm>
          <a:off x="6847840" y="125984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8" name="正方形/長方形 167"/>
        <xdr:cNvSpPr/>
      </xdr:nvSpPr>
      <xdr:spPr>
        <a:xfrm>
          <a:off x="8170545" y="124142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9" name="正方形/長方形 168"/>
        <xdr:cNvSpPr/>
      </xdr:nvSpPr>
      <xdr:spPr>
        <a:xfrm>
          <a:off x="8170545" y="125984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159,750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0" name="正方形/長方形 169"/>
        <xdr:cNvSpPr/>
      </xdr:nvSpPr>
      <xdr:spPr>
        <a:xfrm>
          <a:off x="702945" y="12903200"/>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1" name="正方形/長方形 170"/>
        <xdr:cNvSpPr/>
      </xdr:nvSpPr>
      <xdr:spPr>
        <a:xfrm>
          <a:off x="5481320" y="12903200"/>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189865</xdr:colOff>
      <xdr:row>79</xdr:row>
      <xdr:rowOff>107950</xdr:rowOff>
    </xdr:to>
    <xdr:sp macro="" textlink="">
      <xdr:nvSpPr>
        <xdr:cNvPr id="172" name="正方形/長方形 171"/>
        <xdr:cNvSpPr/>
      </xdr:nvSpPr>
      <xdr:spPr>
        <a:xfrm>
          <a:off x="5481320" y="12903200"/>
          <a:ext cx="344233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189865</xdr:colOff>
      <xdr:row>91</xdr:row>
      <xdr:rowOff>146050</xdr:rowOff>
    </xdr:to>
    <xdr:sp macro="" textlink="" fLocksText="0">
      <xdr:nvSpPr>
        <xdr:cNvPr id="173" name="テキスト ボックス 172"/>
        <xdr:cNvSpPr txBox="1"/>
      </xdr:nvSpPr>
      <xdr:spPr>
        <a:xfrm>
          <a:off x="5588635" y="13208000"/>
          <a:ext cx="523367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latin typeface="ＭＳ Ｐゴシック"/>
              <a:ea typeface="ＭＳ Ｐゴシック"/>
            </a:rPr>
            <a:t>類似団体平均を大きく上回っている主たる要因として、以下の</a:t>
          </a:r>
          <a:r>
            <a:rPr kumimoji="1" lang="en-US" altLang="ja-JP" sz="900">
              <a:latin typeface="ＭＳ Ｐゴシック"/>
              <a:ea typeface="ＭＳ Ｐゴシック"/>
            </a:rPr>
            <a:t>2</a:t>
          </a:r>
          <a:r>
            <a:rPr kumimoji="1" lang="ja-JP" altLang="en-US" sz="900">
              <a:latin typeface="ＭＳ Ｐゴシック"/>
              <a:ea typeface="ＭＳ Ｐゴシック"/>
            </a:rPr>
            <a:t>点が挙げられる。</a:t>
          </a:r>
          <a:endParaRPr kumimoji="1" lang="ja-JP" altLang="en-US" sz="900">
            <a:latin typeface="ＭＳ Ｐゴシック"/>
            <a:ea typeface="ＭＳ Ｐゴシック"/>
          </a:endParaRPr>
        </a:p>
        <a:p>
          <a:r>
            <a:rPr kumimoji="1" lang="ja-JP" altLang="en-US" sz="900">
              <a:latin typeface="ＭＳ Ｐゴシック"/>
              <a:ea typeface="ＭＳ Ｐゴシック"/>
            </a:rPr>
            <a:t>　・会計年度任用職員を多く雇用しており、それに係る人件費の増加が続いている。</a:t>
          </a:r>
          <a:endParaRPr kumimoji="1" lang="ja-JP" altLang="en-US" sz="900">
            <a:latin typeface="ＭＳ Ｐゴシック"/>
            <a:ea typeface="ＭＳ Ｐゴシック"/>
          </a:endParaRPr>
        </a:p>
        <a:p>
          <a:r>
            <a:rPr kumimoji="1" lang="ja-JP" altLang="en-US" sz="900">
              <a:latin typeface="ＭＳ Ｐゴシック"/>
              <a:ea typeface="ＭＳ Ｐゴシック"/>
            </a:rPr>
            <a:t>　・公共施設の保有数が類似団体と比較して多く、かつ、設置から一定の年数を経過しているため、管理委託</a:t>
          </a:r>
          <a:r>
            <a:rPr kumimoji="1" lang="ja-JP" altLang="en-US" sz="900">
              <a:latin typeface="ＭＳ Ｐゴシック"/>
              <a:ea typeface="ＭＳ Ｐゴシック"/>
            </a:rPr>
            <a:t>料や維持管理経費が嵩み、物件費及び維持補修費が増加傾向にある。</a:t>
          </a:r>
          <a:endParaRPr kumimoji="1" lang="ja-JP" altLang="en-US" sz="900">
            <a:latin typeface="ＭＳ Ｐゴシック"/>
            <a:ea typeface="ＭＳ Ｐゴシック"/>
          </a:endParaRPr>
        </a:p>
        <a:p>
          <a:r>
            <a:rPr kumimoji="1" lang="ja-JP" altLang="en-US" sz="900">
              <a:latin typeface="ＭＳ Ｐゴシック"/>
              <a:ea typeface="ＭＳ Ｐゴシック"/>
            </a:rPr>
            <a:t>　そのため、公共施設の民間譲渡、統廃合等を進め、人口規模及び財政規模に見合った施設数にする必要がある。</a:t>
          </a:r>
          <a:endParaRPr kumimoji="1" lang="ja-JP" altLang="en-US" sz="900">
            <a:latin typeface="ＭＳ Ｐゴシック"/>
            <a:ea typeface="ＭＳ Ｐゴシック"/>
          </a:endParaRPr>
        </a:p>
        <a:p>
          <a:r>
            <a:rPr kumimoji="1" lang="ja-JP" altLang="en-US" sz="900">
              <a:solidFill>
                <a:sysClr val="windowText" lastClr="00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人</a:t>
          </a:r>
          <a:r>
            <a:rPr kumimoji="1" lang="ja-JP" altLang="en-US" sz="900">
              <a:solidFill>
                <a:sysClr val="windowText" lastClr="000000"/>
              </a:solidFill>
              <a:latin typeface="ＭＳ Ｐゴシック"/>
              <a:ea typeface="ＭＳ Ｐゴシック"/>
            </a:rPr>
            <a:t>件費については、令和３</a:t>
          </a:r>
          <a:r>
            <a:rPr kumimoji="1" lang="ja-JP" altLang="en-US" sz="900">
              <a:solidFill>
                <a:sysClr val="windowText" lastClr="000000"/>
              </a:solidFill>
              <a:latin typeface="ＭＳ Ｐゴシック"/>
              <a:ea typeface="ＭＳ Ｐゴシック"/>
            </a:rPr>
            <a:t>年度から令和１２</a:t>
          </a:r>
          <a:r>
            <a:rPr kumimoji="1" lang="ja-JP" altLang="en-US" sz="900">
              <a:solidFill>
                <a:sysClr val="windowText" lastClr="000000"/>
              </a:solidFill>
              <a:latin typeface="ＭＳ Ｐゴシック"/>
              <a:ea typeface="ＭＳ Ｐゴシック"/>
            </a:rPr>
            <a:t>年度までの「第</a:t>
          </a:r>
          <a:r>
            <a:rPr kumimoji="1" lang="en-US" altLang="ja-JP" sz="900">
              <a:solidFill>
                <a:sysClr val="windowText" lastClr="000000"/>
              </a:solidFill>
              <a:latin typeface="ＭＳ Ｐゴシック"/>
              <a:ea typeface="ＭＳ Ｐゴシック"/>
            </a:rPr>
            <a:t>3</a:t>
          </a:r>
          <a:r>
            <a:rPr kumimoji="1" lang="ja-JP" altLang="en-US" sz="900">
              <a:solidFill>
                <a:sysClr val="windowText" lastClr="000000"/>
              </a:solidFill>
              <a:latin typeface="ＭＳ Ｐゴシック"/>
              <a:ea typeface="ＭＳ Ｐゴシック"/>
            </a:rPr>
            <a:t>次定員適正化計画」を、社会情勢の変化や国の施策・市の重点施策への対応、定年延長制度、会計年度任用職員の処遇改善、障害者雇用への対応のため、令和５年度末に改定し、令和２年度からの削減目標人数を</a:t>
          </a:r>
          <a:r>
            <a:rPr kumimoji="1" lang="en-US" altLang="ja-JP" sz="900">
              <a:solidFill>
                <a:sysClr val="windowText" lastClr="000000"/>
              </a:solidFill>
              <a:latin typeface="ＭＳ Ｐゴシック"/>
              <a:ea typeface="ＭＳ Ｐゴシック"/>
            </a:rPr>
            <a:t>101</a:t>
          </a:r>
          <a:r>
            <a:rPr kumimoji="1" lang="ja-JP" altLang="en-US" sz="900">
              <a:solidFill>
                <a:sysClr val="windowText" lastClr="000000"/>
              </a:solidFill>
              <a:latin typeface="ＭＳ Ｐゴシック"/>
              <a:ea typeface="ＭＳ Ｐゴシック"/>
            </a:rPr>
            <a:t>人から79人とした。今後も組織機構の見直しや、会計年度任用職員、任期付き職員等多様な勤務形態の職員の任用及びＩＣＴ技術の活用による効率的な行政運営等により、計画的に職員配置数</a:t>
          </a:r>
          <a:r>
            <a:rPr kumimoji="1" lang="ja-JP" altLang="en-US" sz="900">
              <a:solidFill>
                <a:sysClr val="windowText" lastClr="000000"/>
              </a:solidFill>
              <a:latin typeface="ＭＳ Ｐゴシック"/>
              <a:ea typeface="ＭＳ Ｐゴシック"/>
            </a:rPr>
            <a:t>の見直しを進めていく。</a:t>
          </a:r>
          <a:endParaRPr kumimoji="1" lang="ja-JP" altLang="en-US" sz="900">
            <a:solidFill>
              <a:sysClr val="windowText" lastClr="000000"/>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6075" cy="225425"/>
    <xdr:sp macro="" textlink="">
      <xdr:nvSpPr>
        <xdr:cNvPr id="174" name="テキスト ボックス 173"/>
        <xdr:cNvSpPr txBox="1"/>
      </xdr:nvSpPr>
      <xdr:spPr>
        <a:xfrm>
          <a:off x="664845" y="1271905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5" name="直線コネクタ 174"/>
        <xdr:cNvCxnSpPr/>
      </xdr:nvCxnSpPr>
      <xdr:spPr>
        <a:xfrm>
          <a:off x="702945" y="15227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6" name="テキスト ボックス 175"/>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7" name="直線コネクタ 176"/>
        <xdr:cNvCxnSpPr/>
      </xdr:nvCxnSpPr>
      <xdr:spPr>
        <a:xfrm>
          <a:off x="702945" y="147637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9080"/>
    <xdr:sp macro="" textlink="">
      <xdr:nvSpPr>
        <xdr:cNvPr id="178" name="テキスト ボックス 177"/>
        <xdr:cNvSpPr txBox="1"/>
      </xdr:nvSpPr>
      <xdr:spPr>
        <a:xfrm>
          <a:off x="0" y="14627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9" name="直線コネクタ 178"/>
        <xdr:cNvCxnSpPr/>
      </xdr:nvCxnSpPr>
      <xdr:spPr>
        <a:xfrm>
          <a:off x="702945" y="14300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5270"/>
    <xdr:sp macro="" textlink="">
      <xdr:nvSpPr>
        <xdr:cNvPr id="180" name="テキスト ボックス 179"/>
        <xdr:cNvSpPr txBox="1"/>
      </xdr:nvSpPr>
      <xdr:spPr>
        <a:xfrm>
          <a:off x="0" y="141643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1" name="直線コネクタ 180"/>
        <xdr:cNvCxnSpPr/>
      </xdr:nvCxnSpPr>
      <xdr:spPr>
        <a:xfrm>
          <a:off x="702945" y="138366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5270"/>
    <xdr:sp macro="" textlink="">
      <xdr:nvSpPr>
        <xdr:cNvPr id="182" name="テキスト ボックス 181"/>
        <xdr:cNvSpPr txBox="1"/>
      </xdr:nvSpPr>
      <xdr:spPr>
        <a:xfrm>
          <a:off x="0" y="137007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3" name="直線コネクタ 182"/>
        <xdr:cNvCxnSpPr/>
      </xdr:nvCxnSpPr>
      <xdr:spPr>
        <a:xfrm>
          <a:off x="702945" y="133731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8445"/>
    <xdr:sp macro="" textlink="">
      <xdr:nvSpPr>
        <xdr:cNvPr id="184" name="テキスト ボックス 183"/>
        <xdr:cNvSpPr txBox="1"/>
      </xdr:nvSpPr>
      <xdr:spPr>
        <a:xfrm>
          <a:off x="0" y="13230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02945" y="12903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5270"/>
    <xdr:sp macro="" textlink="">
      <xdr:nvSpPr>
        <xdr:cNvPr id="186" name="テキスト ボックス 185"/>
        <xdr:cNvSpPr txBox="1"/>
      </xdr:nvSpPr>
      <xdr:spPr>
        <a:xfrm>
          <a:off x="0" y="127673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02945" y="12903200"/>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80645</xdr:rowOff>
    </xdr:from>
    <xdr:to xmlns:xdr="http://schemas.openxmlformats.org/drawingml/2006/spreadsheetDrawing">
      <xdr:col>23</xdr:col>
      <xdr:colOff>133350</xdr:colOff>
      <xdr:row>88</xdr:row>
      <xdr:rowOff>71120</xdr:rowOff>
    </xdr:to>
    <xdr:cxnSp macro="">
      <xdr:nvCxnSpPr>
        <xdr:cNvPr id="188" name="直線コネクタ 187"/>
        <xdr:cNvCxnSpPr/>
      </xdr:nvCxnSpPr>
      <xdr:spPr>
        <a:xfrm flipV="1">
          <a:off x="4500245" y="13453745"/>
          <a:ext cx="0" cy="11461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43180</xdr:rowOff>
    </xdr:from>
    <xdr:ext cx="758190" cy="259080"/>
    <xdr:sp macro="" textlink="">
      <xdr:nvSpPr>
        <xdr:cNvPr id="189" name="人件費・物件費等の状況最小値テキスト"/>
        <xdr:cNvSpPr txBox="1"/>
      </xdr:nvSpPr>
      <xdr:spPr>
        <a:xfrm>
          <a:off x="4569460" y="145719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364,703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71120</xdr:rowOff>
    </xdr:from>
    <xdr:to xmlns:xdr="http://schemas.openxmlformats.org/drawingml/2006/spreadsheetDrawing">
      <xdr:col>24</xdr:col>
      <xdr:colOff>12700</xdr:colOff>
      <xdr:row>88</xdr:row>
      <xdr:rowOff>71120</xdr:rowOff>
    </xdr:to>
    <xdr:cxnSp macro="">
      <xdr:nvCxnSpPr>
        <xdr:cNvPr id="190" name="直線コネクタ 189"/>
        <xdr:cNvCxnSpPr/>
      </xdr:nvCxnSpPr>
      <xdr:spPr>
        <a:xfrm>
          <a:off x="4411345" y="145999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165100</xdr:rowOff>
    </xdr:from>
    <xdr:ext cx="758190" cy="259080"/>
    <xdr:sp macro="" textlink="">
      <xdr:nvSpPr>
        <xdr:cNvPr id="191" name="人件費・物件費等の状況最大値テキスト"/>
        <xdr:cNvSpPr txBox="1"/>
      </xdr:nvSpPr>
      <xdr:spPr>
        <a:xfrm>
          <a:off x="4569460" y="13208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118,067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80645</xdr:rowOff>
    </xdr:from>
    <xdr:to xmlns:xdr="http://schemas.openxmlformats.org/drawingml/2006/spreadsheetDrawing">
      <xdr:col>24</xdr:col>
      <xdr:colOff>12700</xdr:colOff>
      <xdr:row>81</xdr:row>
      <xdr:rowOff>80645</xdr:rowOff>
    </xdr:to>
    <xdr:cxnSp macro="">
      <xdr:nvCxnSpPr>
        <xdr:cNvPr id="192" name="直線コネクタ 191"/>
        <xdr:cNvCxnSpPr/>
      </xdr:nvCxnSpPr>
      <xdr:spPr>
        <a:xfrm>
          <a:off x="4411345" y="1345374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84</xdr:row>
      <xdr:rowOff>114300</xdr:rowOff>
    </xdr:from>
    <xdr:to xmlns:xdr="http://schemas.openxmlformats.org/drawingml/2006/spreadsheetDrawing">
      <xdr:col>23</xdr:col>
      <xdr:colOff>133350</xdr:colOff>
      <xdr:row>85</xdr:row>
      <xdr:rowOff>67310</xdr:rowOff>
    </xdr:to>
    <xdr:cxnSp macro="">
      <xdr:nvCxnSpPr>
        <xdr:cNvPr id="193" name="直線コネクタ 192"/>
        <xdr:cNvCxnSpPr/>
      </xdr:nvCxnSpPr>
      <xdr:spPr>
        <a:xfrm>
          <a:off x="3740785" y="13982700"/>
          <a:ext cx="75946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85090</xdr:rowOff>
    </xdr:from>
    <xdr:ext cx="758190" cy="255270"/>
    <xdr:sp macro="" textlink="">
      <xdr:nvSpPr>
        <xdr:cNvPr id="194" name="人件費・物件費等の状況平均値テキスト"/>
        <xdr:cNvSpPr txBox="1"/>
      </xdr:nvSpPr>
      <xdr:spPr>
        <a:xfrm>
          <a:off x="4569460" y="13623290"/>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197,101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68580</xdr:rowOff>
    </xdr:from>
    <xdr:to xmlns:xdr="http://schemas.openxmlformats.org/drawingml/2006/spreadsheetDrawing">
      <xdr:col>23</xdr:col>
      <xdr:colOff>184150</xdr:colOff>
      <xdr:row>83</xdr:row>
      <xdr:rowOff>165100</xdr:rowOff>
    </xdr:to>
    <xdr:sp macro="" textlink="">
      <xdr:nvSpPr>
        <xdr:cNvPr id="195" name="フローチャート: 判断 194"/>
        <xdr:cNvSpPr/>
      </xdr:nvSpPr>
      <xdr:spPr>
        <a:xfrm>
          <a:off x="4449445" y="137718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84</xdr:row>
      <xdr:rowOff>74295</xdr:rowOff>
    </xdr:from>
    <xdr:to xmlns:xdr="http://schemas.openxmlformats.org/drawingml/2006/spreadsheetDrawing">
      <xdr:col>19</xdr:col>
      <xdr:colOff>133350</xdr:colOff>
      <xdr:row>84</xdr:row>
      <xdr:rowOff>114300</xdr:rowOff>
    </xdr:to>
    <xdr:cxnSp macro="">
      <xdr:nvCxnSpPr>
        <xdr:cNvPr id="196" name="直線コネクタ 195"/>
        <xdr:cNvCxnSpPr/>
      </xdr:nvCxnSpPr>
      <xdr:spPr>
        <a:xfrm>
          <a:off x="2930525" y="13942695"/>
          <a:ext cx="81026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155575</xdr:rowOff>
    </xdr:from>
    <xdr:to xmlns:xdr="http://schemas.openxmlformats.org/drawingml/2006/spreadsheetDrawing">
      <xdr:col>19</xdr:col>
      <xdr:colOff>184150</xdr:colOff>
      <xdr:row>83</xdr:row>
      <xdr:rowOff>85725</xdr:rowOff>
    </xdr:to>
    <xdr:sp macro="" textlink="">
      <xdr:nvSpPr>
        <xdr:cNvPr id="197" name="フローチャート: 判断 196"/>
        <xdr:cNvSpPr/>
      </xdr:nvSpPr>
      <xdr:spPr>
        <a:xfrm>
          <a:off x="3689985" y="13693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95885</xdr:rowOff>
    </xdr:from>
    <xdr:ext cx="736600" cy="255270"/>
    <xdr:sp macro="" textlink="">
      <xdr:nvSpPr>
        <xdr:cNvPr id="198" name="テキスト ボックス 197"/>
        <xdr:cNvSpPr txBox="1"/>
      </xdr:nvSpPr>
      <xdr:spPr>
        <a:xfrm>
          <a:off x="3399155" y="1346898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84</xdr:row>
      <xdr:rowOff>46990</xdr:rowOff>
    </xdr:from>
    <xdr:to xmlns:xdr="http://schemas.openxmlformats.org/drawingml/2006/spreadsheetDrawing">
      <xdr:col>15</xdr:col>
      <xdr:colOff>82550</xdr:colOff>
      <xdr:row>84</xdr:row>
      <xdr:rowOff>74295</xdr:rowOff>
    </xdr:to>
    <xdr:cxnSp macro="">
      <xdr:nvCxnSpPr>
        <xdr:cNvPr id="199" name="直線コネクタ 198"/>
        <xdr:cNvCxnSpPr/>
      </xdr:nvCxnSpPr>
      <xdr:spPr>
        <a:xfrm>
          <a:off x="2120265" y="13915390"/>
          <a:ext cx="8102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156210</xdr:rowOff>
    </xdr:from>
    <xdr:to xmlns:xdr="http://schemas.openxmlformats.org/drawingml/2006/spreadsheetDrawing">
      <xdr:col>15</xdr:col>
      <xdr:colOff>133350</xdr:colOff>
      <xdr:row>83</xdr:row>
      <xdr:rowOff>86360</xdr:rowOff>
    </xdr:to>
    <xdr:sp macro="" textlink="">
      <xdr:nvSpPr>
        <xdr:cNvPr id="200" name="フローチャート: 判断 199"/>
        <xdr:cNvSpPr/>
      </xdr:nvSpPr>
      <xdr:spPr>
        <a:xfrm>
          <a:off x="2879725" y="1369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96520</xdr:rowOff>
    </xdr:from>
    <xdr:ext cx="758190" cy="255270"/>
    <xdr:sp macro="" textlink="">
      <xdr:nvSpPr>
        <xdr:cNvPr id="201" name="テキスト ボックス 200"/>
        <xdr:cNvSpPr txBox="1"/>
      </xdr:nvSpPr>
      <xdr:spPr>
        <a:xfrm>
          <a:off x="2588895" y="1346962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179,688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189865</xdr:colOff>
      <xdr:row>84</xdr:row>
      <xdr:rowOff>1905</xdr:rowOff>
    </xdr:from>
    <xdr:to xmlns:xdr="http://schemas.openxmlformats.org/drawingml/2006/spreadsheetDrawing">
      <xdr:col>11</xdr:col>
      <xdr:colOff>31750</xdr:colOff>
      <xdr:row>84</xdr:row>
      <xdr:rowOff>46990</xdr:rowOff>
    </xdr:to>
    <xdr:cxnSp macro="">
      <xdr:nvCxnSpPr>
        <xdr:cNvPr id="202" name="直線コネクタ 201"/>
        <xdr:cNvCxnSpPr/>
      </xdr:nvCxnSpPr>
      <xdr:spPr>
        <a:xfrm>
          <a:off x="1329055" y="13870305"/>
          <a:ext cx="79121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189865</xdr:colOff>
      <xdr:row>82</xdr:row>
      <xdr:rowOff>119380</xdr:rowOff>
    </xdr:from>
    <xdr:to xmlns:xdr="http://schemas.openxmlformats.org/drawingml/2006/spreadsheetDrawing">
      <xdr:col>11</xdr:col>
      <xdr:colOff>82550</xdr:colOff>
      <xdr:row>83</xdr:row>
      <xdr:rowOff>50165</xdr:rowOff>
    </xdr:to>
    <xdr:sp macro="" textlink="">
      <xdr:nvSpPr>
        <xdr:cNvPr id="203" name="フローチャート: 判断 202"/>
        <xdr:cNvSpPr/>
      </xdr:nvSpPr>
      <xdr:spPr>
        <a:xfrm>
          <a:off x="2088515" y="13657580"/>
          <a:ext cx="825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59690</xdr:rowOff>
    </xdr:from>
    <xdr:ext cx="758190" cy="255270"/>
    <xdr:sp macro="" textlink="">
      <xdr:nvSpPr>
        <xdr:cNvPr id="204" name="テキスト ボックス 203"/>
        <xdr:cNvSpPr txBox="1"/>
      </xdr:nvSpPr>
      <xdr:spPr>
        <a:xfrm>
          <a:off x="1778635" y="1343279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66040</xdr:rowOff>
    </xdr:from>
    <xdr:to xmlns:xdr="http://schemas.openxmlformats.org/drawingml/2006/spreadsheetDrawing">
      <xdr:col>7</xdr:col>
      <xdr:colOff>31750</xdr:colOff>
      <xdr:row>82</xdr:row>
      <xdr:rowOff>165100</xdr:rowOff>
    </xdr:to>
    <xdr:sp macro="" textlink="">
      <xdr:nvSpPr>
        <xdr:cNvPr id="205" name="フローチャート: 判断 204"/>
        <xdr:cNvSpPr/>
      </xdr:nvSpPr>
      <xdr:spPr>
        <a:xfrm>
          <a:off x="1278890" y="1360424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6985</xdr:rowOff>
    </xdr:from>
    <xdr:ext cx="762000" cy="259080"/>
    <xdr:sp macro="" textlink="">
      <xdr:nvSpPr>
        <xdr:cNvPr id="206" name="テキスト ボックス 205"/>
        <xdr:cNvSpPr txBox="1"/>
      </xdr:nvSpPr>
      <xdr:spPr>
        <a:xfrm>
          <a:off x="968375" y="13380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58190" cy="259080"/>
    <xdr:sp macro="" textlink="">
      <xdr:nvSpPr>
        <xdr:cNvPr id="207" name="テキスト ボックス 206"/>
        <xdr:cNvSpPr txBox="1"/>
      </xdr:nvSpPr>
      <xdr:spPr>
        <a:xfrm>
          <a:off x="4304030" y="15224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58190" cy="259080"/>
    <xdr:sp macro="" textlink="">
      <xdr:nvSpPr>
        <xdr:cNvPr id="208" name="テキスト ボックス 207"/>
        <xdr:cNvSpPr txBox="1"/>
      </xdr:nvSpPr>
      <xdr:spPr>
        <a:xfrm>
          <a:off x="3544570" y="15224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27343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192405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58190" cy="259080"/>
    <xdr:sp macro="" textlink="">
      <xdr:nvSpPr>
        <xdr:cNvPr id="211" name="テキスト ボックス 210"/>
        <xdr:cNvSpPr txBox="1"/>
      </xdr:nvSpPr>
      <xdr:spPr>
        <a:xfrm>
          <a:off x="1133475" y="15224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85</xdr:row>
      <xdr:rowOff>17145</xdr:rowOff>
    </xdr:from>
    <xdr:to xmlns:xdr="http://schemas.openxmlformats.org/drawingml/2006/spreadsheetDrawing">
      <xdr:col>23</xdr:col>
      <xdr:colOff>184150</xdr:colOff>
      <xdr:row>85</xdr:row>
      <xdr:rowOff>118110</xdr:rowOff>
    </xdr:to>
    <xdr:sp macro="" textlink="">
      <xdr:nvSpPr>
        <xdr:cNvPr id="212" name="楕円 211"/>
        <xdr:cNvSpPr/>
      </xdr:nvSpPr>
      <xdr:spPr>
        <a:xfrm>
          <a:off x="4449445" y="140506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84</xdr:row>
      <xdr:rowOff>160020</xdr:rowOff>
    </xdr:from>
    <xdr:ext cx="758190" cy="255270"/>
    <xdr:sp macro="" textlink="">
      <xdr:nvSpPr>
        <xdr:cNvPr id="213" name="人件費・物件費等の状況該当値テキスト"/>
        <xdr:cNvSpPr txBox="1"/>
      </xdr:nvSpPr>
      <xdr:spPr>
        <a:xfrm>
          <a:off x="4569460" y="1402842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257,379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84</xdr:row>
      <xdr:rowOff>63500</xdr:rowOff>
    </xdr:from>
    <xdr:to xmlns:xdr="http://schemas.openxmlformats.org/drawingml/2006/spreadsheetDrawing">
      <xdr:col>19</xdr:col>
      <xdr:colOff>184150</xdr:colOff>
      <xdr:row>84</xdr:row>
      <xdr:rowOff>165100</xdr:rowOff>
    </xdr:to>
    <xdr:sp macro="" textlink="">
      <xdr:nvSpPr>
        <xdr:cNvPr id="214" name="楕円 213"/>
        <xdr:cNvSpPr/>
      </xdr:nvSpPr>
      <xdr:spPr>
        <a:xfrm>
          <a:off x="3689985"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149860</xdr:rowOff>
    </xdr:from>
    <xdr:ext cx="736600" cy="255270"/>
    <xdr:sp macro="" textlink="">
      <xdr:nvSpPr>
        <xdr:cNvPr id="215" name="テキスト ボックス 214"/>
        <xdr:cNvSpPr txBox="1"/>
      </xdr:nvSpPr>
      <xdr:spPr>
        <a:xfrm>
          <a:off x="3399155" y="1401826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84</xdr:row>
      <xdr:rowOff>23495</xdr:rowOff>
    </xdr:from>
    <xdr:to xmlns:xdr="http://schemas.openxmlformats.org/drawingml/2006/spreadsheetDrawing">
      <xdr:col>15</xdr:col>
      <xdr:colOff>133350</xdr:colOff>
      <xdr:row>84</xdr:row>
      <xdr:rowOff>125095</xdr:rowOff>
    </xdr:to>
    <xdr:sp macro="" textlink="">
      <xdr:nvSpPr>
        <xdr:cNvPr id="216" name="楕円 215"/>
        <xdr:cNvSpPr/>
      </xdr:nvSpPr>
      <xdr:spPr>
        <a:xfrm>
          <a:off x="2879725" y="138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109855</xdr:rowOff>
    </xdr:from>
    <xdr:ext cx="758190" cy="259080"/>
    <xdr:sp macro="" textlink="">
      <xdr:nvSpPr>
        <xdr:cNvPr id="217" name="テキスト ボックス 216"/>
        <xdr:cNvSpPr txBox="1"/>
      </xdr:nvSpPr>
      <xdr:spPr>
        <a:xfrm>
          <a:off x="2588895" y="139782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189865</xdr:colOff>
      <xdr:row>83</xdr:row>
      <xdr:rowOff>165100</xdr:rowOff>
    </xdr:from>
    <xdr:to xmlns:xdr="http://schemas.openxmlformats.org/drawingml/2006/spreadsheetDrawing">
      <xdr:col>11</xdr:col>
      <xdr:colOff>82550</xdr:colOff>
      <xdr:row>84</xdr:row>
      <xdr:rowOff>97790</xdr:rowOff>
    </xdr:to>
    <xdr:sp macro="" textlink="">
      <xdr:nvSpPr>
        <xdr:cNvPr id="218" name="楕円 217"/>
        <xdr:cNvSpPr/>
      </xdr:nvSpPr>
      <xdr:spPr>
        <a:xfrm>
          <a:off x="2088515" y="1386840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84</xdr:row>
      <xdr:rowOff>83185</xdr:rowOff>
    </xdr:from>
    <xdr:ext cx="758190" cy="255270"/>
    <xdr:sp macro="" textlink="">
      <xdr:nvSpPr>
        <xdr:cNvPr id="219" name="テキスト ボックス 218"/>
        <xdr:cNvSpPr txBox="1"/>
      </xdr:nvSpPr>
      <xdr:spPr>
        <a:xfrm>
          <a:off x="1778635" y="139515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122555</xdr:rowOff>
    </xdr:from>
    <xdr:to xmlns:xdr="http://schemas.openxmlformats.org/drawingml/2006/spreadsheetDrawing">
      <xdr:col>7</xdr:col>
      <xdr:colOff>31750</xdr:colOff>
      <xdr:row>84</xdr:row>
      <xdr:rowOff>52705</xdr:rowOff>
    </xdr:to>
    <xdr:sp macro="" textlink="">
      <xdr:nvSpPr>
        <xdr:cNvPr id="220" name="楕円 219"/>
        <xdr:cNvSpPr/>
      </xdr:nvSpPr>
      <xdr:spPr>
        <a:xfrm>
          <a:off x="1278890" y="1382585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84</xdr:row>
      <xdr:rowOff>37465</xdr:rowOff>
    </xdr:from>
    <xdr:ext cx="762000" cy="259080"/>
    <xdr:sp macro="" textlink="">
      <xdr:nvSpPr>
        <xdr:cNvPr id="221" name="テキスト ボックス 220"/>
        <xdr:cNvSpPr txBox="1"/>
      </xdr:nvSpPr>
      <xdr:spPr>
        <a:xfrm>
          <a:off x="968375" y="139058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208,235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1626215" y="12172950"/>
          <a:ext cx="46075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49730" cy="309245"/>
    <xdr:sp macro="" textlink="">
      <xdr:nvSpPr>
        <xdr:cNvPr id="223" name="テキスト ボックス 222"/>
        <xdr:cNvSpPr txBox="1"/>
      </xdr:nvSpPr>
      <xdr:spPr>
        <a:xfrm>
          <a:off x="12371705" y="12522200"/>
          <a:ext cx="164973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7190" cy="358775"/>
    <xdr:sp macro="" textlink="">
      <xdr:nvSpPr>
        <xdr:cNvPr id="224" name="テキスト ボックス 223"/>
        <xdr:cNvSpPr txBox="1"/>
      </xdr:nvSpPr>
      <xdr:spPr>
        <a:xfrm>
          <a:off x="13994765" y="1249680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6297275" y="1241425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6297275" y="125984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7790795" y="124142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7790795" y="125984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19113500" y="1241425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19113500" y="125984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1626215" y="12903200"/>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6404590" y="12903200"/>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6404590" y="12903200"/>
          <a:ext cx="34556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189865</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6518255" y="13208000"/>
          <a:ext cx="524065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ysClr val="windowText" lastClr="000000"/>
              </a:solidFill>
              <a:latin typeface="ＭＳ Ｐゴシック"/>
              <a:ea typeface="ＭＳ Ｐゴシック"/>
            </a:rPr>
            <a:t>　市町村合併以前からの給与水準及び体系を引き継いでおり、類似団体内でも低い水準となっている。採用と経験年数の長い職員の退職に伴う職員構成の変動、経験年数階層内の分布の変動により、指数が低くなった。近年、中途採用者を積極的に採用しており、他職種からの転職者も多く、経験年数</a:t>
          </a:r>
          <a:r>
            <a:rPr kumimoji="1" lang="en-US" altLang="ja-JP" sz="1000">
              <a:solidFill>
                <a:sysClr val="windowText" lastClr="000000"/>
              </a:solidFill>
              <a:latin typeface="ＭＳ Ｐゴシック"/>
              <a:ea typeface="ＭＳ Ｐゴシック"/>
            </a:rPr>
            <a:t>15</a:t>
          </a:r>
          <a:r>
            <a:rPr kumimoji="1" lang="ja-JP" altLang="en-US" sz="1000">
              <a:solidFill>
                <a:sysClr val="windowText" lastClr="000000"/>
              </a:solidFill>
              <a:latin typeface="ＭＳ Ｐゴシック"/>
              <a:ea typeface="ＭＳ Ｐゴシック"/>
            </a:rPr>
            <a:t>年前後での指数変動も要因となっている。</a:t>
          </a:r>
          <a:endParaRPr kumimoji="1" lang="ja-JP" altLang="en-US" sz="1000">
            <a:solidFill>
              <a:sysClr val="windowText" lastClr="000000"/>
            </a:solidFill>
            <a:latin typeface="ＭＳ Ｐゴシック"/>
            <a:ea typeface="ＭＳ Ｐゴシック"/>
          </a:endParaRPr>
        </a:p>
        <a:p>
          <a:r>
            <a:rPr kumimoji="1" lang="ja-JP" altLang="en-US" sz="1000">
              <a:solidFill>
                <a:sysClr val="windowText" lastClr="000000"/>
              </a:solidFill>
              <a:latin typeface="ＭＳ Ｐゴシック"/>
              <a:ea typeface="ＭＳ Ｐゴシック"/>
            </a:rPr>
            <a:t>　</a:t>
          </a:r>
          <a:r>
            <a:rPr kumimoji="1" lang="ja-JP" altLang="en-US" sz="1000">
              <a:latin typeface="ＭＳ Ｐゴシック"/>
              <a:ea typeface="ＭＳ Ｐゴシック"/>
            </a:rPr>
            <a:t>今後も、国や他団体の動向を注視しつつ、地域の実情や職員の職責に応じた適正な給与水準の維持に努めていく。</a:t>
          </a:r>
          <a:endParaRPr kumimoji="1" lang="ja-JP" altLang="en-US" sz="10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1626215" y="152273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58190" cy="259080"/>
    <xdr:sp macro="" textlink="">
      <xdr:nvSpPr>
        <xdr:cNvPr id="236" name="テキスト ボックス 235"/>
        <xdr:cNvSpPr txBox="1"/>
      </xdr:nvSpPr>
      <xdr:spPr>
        <a:xfrm>
          <a:off x="10942955" y="150914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7" name="直線コネクタ 236"/>
        <xdr:cNvCxnSpPr/>
      </xdr:nvCxnSpPr>
      <xdr:spPr>
        <a:xfrm>
          <a:off x="11626215" y="148951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58190" cy="255270"/>
    <xdr:sp macro="" textlink="">
      <xdr:nvSpPr>
        <xdr:cNvPr id="238" name="テキスト ボックス 237"/>
        <xdr:cNvSpPr txBox="1"/>
      </xdr:nvSpPr>
      <xdr:spPr>
        <a:xfrm>
          <a:off x="10942955" y="147593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9" name="直線コネクタ 238"/>
        <xdr:cNvCxnSpPr/>
      </xdr:nvCxnSpPr>
      <xdr:spPr>
        <a:xfrm>
          <a:off x="11626215" y="145630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58190" cy="255270"/>
    <xdr:sp macro="" textlink="">
      <xdr:nvSpPr>
        <xdr:cNvPr id="240" name="テキスト ボックス 239"/>
        <xdr:cNvSpPr txBox="1"/>
      </xdr:nvSpPr>
      <xdr:spPr>
        <a:xfrm>
          <a:off x="10942955" y="144272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1" name="直線コネクタ 240"/>
        <xdr:cNvCxnSpPr/>
      </xdr:nvCxnSpPr>
      <xdr:spPr>
        <a:xfrm>
          <a:off x="11626215" y="142309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58190" cy="255270"/>
    <xdr:sp macro="" textlink="">
      <xdr:nvSpPr>
        <xdr:cNvPr id="242" name="テキスト ボックス 241"/>
        <xdr:cNvSpPr txBox="1"/>
      </xdr:nvSpPr>
      <xdr:spPr>
        <a:xfrm>
          <a:off x="10942955" y="1409509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3" name="直線コネクタ 242"/>
        <xdr:cNvCxnSpPr/>
      </xdr:nvCxnSpPr>
      <xdr:spPr>
        <a:xfrm>
          <a:off x="11626215" y="138995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58190" cy="255270"/>
    <xdr:sp macro="" textlink="">
      <xdr:nvSpPr>
        <xdr:cNvPr id="244" name="テキスト ボックス 243"/>
        <xdr:cNvSpPr txBox="1"/>
      </xdr:nvSpPr>
      <xdr:spPr>
        <a:xfrm>
          <a:off x="10942955" y="1376362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5" name="直線コネクタ 244"/>
        <xdr:cNvCxnSpPr/>
      </xdr:nvCxnSpPr>
      <xdr:spPr>
        <a:xfrm>
          <a:off x="11626215" y="135674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58190" cy="255905"/>
    <xdr:sp macro="" textlink="">
      <xdr:nvSpPr>
        <xdr:cNvPr id="246" name="テキスト ボックス 245"/>
        <xdr:cNvSpPr txBox="1"/>
      </xdr:nvSpPr>
      <xdr:spPr>
        <a:xfrm>
          <a:off x="10942955" y="13431520"/>
          <a:ext cx="7581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7" name="直線コネクタ 246"/>
        <xdr:cNvCxnSpPr/>
      </xdr:nvCxnSpPr>
      <xdr:spPr>
        <a:xfrm>
          <a:off x="11626215" y="132353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58190" cy="257810"/>
    <xdr:sp macro="" textlink="">
      <xdr:nvSpPr>
        <xdr:cNvPr id="248" name="テキスト ボックス 247"/>
        <xdr:cNvSpPr txBox="1"/>
      </xdr:nvSpPr>
      <xdr:spPr>
        <a:xfrm>
          <a:off x="10942955" y="13099415"/>
          <a:ext cx="7581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1626215" y="12903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58190" cy="255270"/>
    <xdr:sp macro="" textlink="">
      <xdr:nvSpPr>
        <xdr:cNvPr id="250" name="テキスト ボックス 249"/>
        <xdr:cNvSpPr txBox="1"/>
      </xdr:nvSpPr>
      <xdr:spPr>
        <a:xfrm>
          <a:off x="10942955" y="127673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1626215" y="12903200"/>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80010</xdr:rowOff>
    </xdr:from>
    <xdr:to xmlns:xdr="http://schemas.openxmlformats.org/drawingml/2006/spreadsheetDrawing">
      <xdr:col>81</xdr:col>
      <xdr:colOff>44450</xdr:colOff>
      <xdr:row>90</xdr:row>
      <xdr:rowOff>70485</xdr:rowOff>
    </xdr:to>
    <xdr:cxnSp macro="">
      <xdr:nvCxnSpPr>
        <xdr:cNvPr id="252" name="直線コネクタ 251"/>
        <xdr:cNvCxnSpPr/>
      </xdr:nvCxnSpPr>
      <xdr:spPr>
        <a:xfrm flipV="1">
          <a:off x="15423515" y="13453110"/>
          <a:ext cx="0" cy="1476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42545</xdr:rowOff>
    </xdr:from>
    <xdr:ext cx="758190" cy="259080"/>
    <xdr:sp macro="" textlink="">
      <xdr:nvSpPr>
        <xdr:cNvPr id="253" name="給与水準   （国との比較）最小値テキスト"/>
        <xdr:cNvSpPr txBox="1"/>
      </xdr:nvSpPr>
      <xdr:spPr>
        <a:xfrm>
          <a:off x="15512415" y="1490154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70485</xdr:rowOff>
    </xdr:from>
    <xdr:to xmlns:xdr="http://schemas.openxmlformats.org/drawingml/2006/spreadsheetDrawing">
      <xdr:col>81</xdr:col>
      <xdr:colOff>133350</xdr:colOff>
      <xdr:row>90</xdr:row>
      <xdr:rowOff>70485</xdr:rowOff>
    </xdr:to>
    <xdr:cxnSp macro="">
      <xdr:nvCxnSpPr>
        <xdr:cNvPr id="254" name="直線コネクタ 253"/>
        <xdr:cNvCxnSpPr/>
      </xdr:nvCxnSpPr>
      <xdr:spPr>
        <a:xfrm>
          <a:off x="15354300" y="149294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165100</xdr:rowOff>
    </xdr:from>
    <xdr:ext cx="758190" cy="259080"/>
    <xdr:sp macro="" textlink="">
      <xdr:nvSpPr>
        <xdr:cNvPr id="255" name="給与水準   （国との比較）最大値テキスト"/>
        <xdr:cNvSpPr txBox="1"/>
      </xdr:nvSpPr>
      <xdr:spPr>
        <a:xfrm>
          <a:off x="15512415" y="13208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80010</xdr:rowOff>
    </xdr:from>
    <xdr:to xmlns:xdr="http://schemas.openxmlformats.org/drawingml/2006/spreadsheetDrawing">
      <xdr:col>81</xdr:col>
      <xdr:colOff>133350</xdr:colOff>
      <xdr:row>81</xdr:row>
      <xdr:rowOff>80010</xdr:rowOff>
    </xdr:to>
    <xdr:cxnSp macro="">
      <xdr:nvCxnSpPr>
        <xdr:cNvPr id="256" name="直線コネクタ 255"/>
        <xdr:cNvCxnSpPr/>
      </xdr:nvCxnSpPr>
      <xdr:spPr>
        <a:xfrm>
          <a:off x="15354300" y="134531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83</xdr:row>
      <xdr:rowOff>46990</xdr:rowOff>
    </xdr:from>
    <xdr:to xmlns:xdr="http://schemas.openxmlformats.org/drawingml/2006/spreadsheetDrawing">
      <xdr:col>81</xdr:col>
      <xdr:colOff>44450</xdr:colOff>
      <xdr:row>83</xdr:row>
      <xdr:rowOff>133350</xdr:rowOff>
    </xdr:to>
    <xdr:cxnSp macro="">
      <xdr:nvCxnSpPr>
        <xdr:cNvPr id="257" name="直線コネクタ 256"/>
        <xdr:cNvCxnSpPr/>
      </xdr:nvCxnSpPr>
      <xdr:spPr>
        <a:xfrm>
          <a:off x="14664055" y="13750290"/>
          <a:ext cx="75946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39370</xdr:rowOff>
    </xdr:from>
    <xdr:ext cx="758190" cy="259080"/>
    <xdr:sp macro="" textlink="">
      <xdr:nvSpPr>
        <xdr:cNvPr id="258" name="給与水準   （国との比較）平均値テキスト"/>
        <xdr:cNvSpPr txBox="1"/>
      </xdr:nvSpPr>
      <xdr:spPr>
        <a:xfrm>
          <a:off x="15512415" y="1407287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85</xdr:row>
      <xdr:rowOff>67310</xdr:rowOff>
    </xdr:from>
    <xdr:to xmlns:xdr="http://schemas.openxmlformats.org/drawingml/2006/spreadsheetDrawing">
      <xdr:col>81</xdr:col>
      <xdr:colOff>95250</xdr:colOff>
      <xdr:row>85</xdr:row>
      <xdr:rowOff>165100</xdr:rowOff>
    </xdr:to>
    <xdr:sp macro="" textlink="">
      <xdr:nvSpPr>
        <xdr:cNvPr id="259" name="フローチャート: 判断 258"/>
        <xdr:cNvSpPr/>
      </xdr:nvSpPr>
      <xdr:spPr>
        <a:xfrm>
          <a:off x="15379065" y="1410081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83</xdr:row>
      <xdr:rowOff>46990</xdr:rowOff>
    </xdr:from>
    <xdr:to xmlns:xdr="http://schemas.openxmlformats.org/drawingml/2006/spreadsheetDrawing">
      <xdr:col>77</xdr:col>
      <xdr:colOff>44450</xdr:colOff>
      <xdr:row>83</xdr:row>
      <xdr:rowOff>150495</xdr:rowOff>
    </xdr:to>
    <xdr:cxnSp macro="">
      <xdr:nvCxnSpPr>
        <xdr:cNvPr id="260" name="直線コネクタ 259"/>
        <xdr:cNvCxnSpPr/>
      </xdr:nvCxnSpPr>
      <xdr:spPr>
        <a:xfrm flipV="1">
          <a:off x="13860145" y="13750290"/>
          <a:ext cx="80391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85</xdr:row>
      <xdr:rowOff>67310</xdr:rowOff>
    </xdr:from>
    <xdr:to xmlns:xdr="http://schemas.openxmlformats.org/drawingml/2006/spreadsheetDrawing">
      <xdr:col>77</xdr:col>
      <xdr:colOff>95250</xdr:colOff>
      <xdr:row>85</xdr:row>
      <xdr:rowOff>165100</xdr:rowOff>
    </xdr:to>
    <xdr:sp macro="" textlink="">
      <xdr:nvSpPr>
        <xdr:cNvPr id="261" name="フローチャート: 判断 260"/>
        <xdr:cNvSpPr/>
      </xdr:nvSpPr>
      <xdr:spPr>
        <a:xfrm>
          <a:off x="14619605" y="1410081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153670</xdr:rowOff>
    </xdr:from>
    <xdr:ext cx="736600" cy="255270"/>
    <xdr:sp macro="" textlink="">
      <xdr:nvSpPr>
        <xdr:cNvPr id="262" name="テキスト ボックス 261"/>
        <xdr:cNvSpPr txBox="1"/>
      </xdr:nvSpPr>
      <xdr:spPr>
        <a:xfrm>
          <a:off x="14322425" y="1418717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83</xdr:row>
      <xdr:rowOff>150495</xdr:rowOff>
    </xdr:from>
    <xdr:to xmlns:xdr="http://schemas.openxmlformats.org/drawingml/2006/spreadsheetDrawing">
      <xdr:col>72</xdr:col>
      <xdr:colOff>189865</xdr:colOff>
      <xdr:row>84</xdr:row>
      <xdr:rowOff>65405</xdr:rowOff>
    </xdr:to>
    <xdr:cxnSp macro="">
      <xdr:nvCxnSpPr>
        <xdr:cNvPr id="263" name="直線コネクタ 262"/>
        <xdr:cNvCxnSpPr/>
      </xdr:nvCxnSpPr>
      <xdr:spPr>
        <a:xfrm flipV="1">
          <a:off x="13063220" y="13853795"/>
          <a:ext cx="796925"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67310</xdr:rowOff>
    </xdr:from>
    <xdr:to xmlns:xdr="http://schemas.openxmlformats.org/drawingml/2006/spreadsheetDrawing">
      <xdr:col>73</xdr:col>
      <xdr:colOff>44450</xdr:colOff>
      <xdr:row>85</xdr:row>
      <xdr:rowOff>165100</xdr:rowOff>
    </xdr:to>
    <xdr:sp macro="" textlink="">
      <xdr:nvSpPr>
        <xdr:cNvPr id="264" name="フローチャート: 判断 263"/>
        <xdr:cNvSpPr/>
      </xdr:nvSpPr>
      <xdr:spPr>
        <a:xfrm>
          <a:off x="13822680" y="14100810"/>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153670</xdr:rowOff>
    </xdr:from>
    <xdr:ext cx="758190" cy="255270"/>
    <xdr:sp macro="" textlink="">
      <xdr:nvSpPr>
        <xdr:cNvPr id="265" name="テキスト ボックス 264"/>
        <xdr:cNvSpPr txBox="1"/>
      </xdr:nvSpPr>
      <xdr:spPr>
        <a:xfrm>
          <a:off x="13512165" y="1418717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84</xdr:row>
      <xdr:rowOff>65405</xdr:rowOff>
    </xdr:from>
    <xdr:to xmlns:xdr="http://schemas.openxmlformats.org/drawingml/2006/spreadsheetDrawing">
      <xdr:col>68</xdr:col>
      <xdr:colOff>152400</xdr:colOff>
      <xdr:row>84</xdr:row>
      <xdr:rowOff>99695</xdr:rowOff>
    </xdr:to>
    <xdr:cxnSp macro="">
      <xdr:nvCxnSpPr>
        <xdr:cNvPr id="266" name="直線コネクタ 265"/>
        <xdr:cNvCxnSpPr/>
      </xdr:nvCxnSpPr>
      <xdr:spPr>
        <a:xfrm flipV="1">
          <a:off x="12252960" y="13933805"/>
          <a:ext cx="81026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67310</xdr:rowOff>
    </xdr:from>
    <xdr:to xmlns:xdr="http://schemas.openxmlformats.org/drawingml/2006/spreadsheetDrawing">
      <xdr:col>68</xdr:col>
      <xdr:colOff>189865</xdr:colOff>
      <xdr:row>85</xdr:row>
      <xdr:rowOff>165100</xdr:rowOff>
    </xdr:to>
    <xdr:sp macro="" textlink="">
      <xdr:nvSpPr>
        <xdr:cNvPr id="267" name="フローチャート: 判断 266"/>
        <xdr:cNvSpPr/>
      </xdr:nvSpPr>
      <xdr:spPr>
        <a:xfrm>
          <a:off x="13012420" y="14100810"/>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85</xdr:row>
      <xdr:rowOff>153670</xdr:rowOff>
    </xdr:from>
    <xdr:ext cx="762000" cy="255270"/>
    <xdr:sp macro="" textlink="">
      <xdr:nvSpPr>
        <xdr:cNvPr id="268" name="テキスト ボックス 267"/>
        <xdr:cNvSpPr txBox="1"/>
      </xdr:nvSpPr>
      <xdr:spPr>
        <a:xfrm>
          <a:off x="12720955" y="141871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50800</xdr:rowOff>
    </xdr:from>
    <xdr:to xmlns:xdr="http://schemas.openxmlformats.org/drawingml/2006/spreadsheetDrawing">
      <xdr:col>64</xdr:col>
      <xdr:colOff>152400</xdr:colOff>
      <xdr:row>86</xdr:row>
      <xdr:rowOff>152400</xdr:rowOff>
    </xdr:to>
    <xdr:sp macro="" textlink="">
      <xdr:nvSpPr>
        <xdr:cNvPr id="269" name="フローチャート: 判断 268"/>
        <xdr:cNvSpPr/>
      </xdr:nvSpPr>
      <xdr:spPr>
        <a:xfrm>
          <a:off x="1220216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86</xdr:row>
      <xdr:rowOff>137160</xdr:rowOff>
    </xdr:from>
    <xdr:ext cx="762000" cy="259080"/>
    <xdr:sp macro="" textlink="">
      <xdr:nvSpPr>
        <xdr:cNvPr id="270" name="テキスト ボックス 269"/>
        <xdr:cNvSpPr txBox="1"/>
      </xdr:nvSpPr>
      <xdr:spPr>
        <a:xfrm>
          <a:off x="11911330" y="1433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58190" cy="259080"/>
    <xdr:sp macro="" textlink="">
      <xdr:nvSpPr>
        <xdr:cNvPr id="271" name="テキスト ボックス 270"/>
        <xdr:cNvSpPr txBox="1"/>
      </xdr:nvSpPr>
      <xdr:spPr>
        <a:xfrm>
          <a:off x="15227300" y="15224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58190" cy="259080"/>
    <xdr:sp macro="" textlink="">
      <xdr:nvSpPr>
        <xdr:cNvPr id="272" name="テキスト ボックス 271"/>
        <xdr:cNvSpPr txBox="1"/>
      </xdr:nvSpPr>
      <xdr:spPr>
        <a:xfrm>
          <a:off x="14467840" y="15224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92</xdr:row>
      <xdr:rowOff>35560</xdr:rowOff>
    </xdr:from>
    <xdr:ext cx="762000" cy="259080"/>
    <xdr:sp macro="" textlink="">
      <xdr:nvSpPr>
        <xdr:cNvPr id="273" name="テキスト ボックス 272"/>
        <xdr:cNvSpPr txBox="1"/>
      </xdr:nvSpPr>
      <xdr:spPr>
        <a:xfrm>
          <a:off x="1367028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286700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58190" cy="259080"/>
    <xdr:sp macro="" textlink="">
      <xdr:nvSpPr>
        <xdr:cNvPr id="275" name="テキスト ボックス 274"/>
        <xdr:cNvSpPr txBox="1"/>
      </xdr:nvSpPr>
      <xdr:spPr>
        <a:xfrm>
          <a:off x="12056745" y="152247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83</xdr:row>
      <xdr:rowOff>83185</xdr:rowOff>
    </xdr:from>
    <xdr:to xmlns:xdr="http://schemas.openxmlformats.org/drawingml/2006/spreadsheetDrawing">
      <xdr:col>81</xdr:col>
      <xdr:colOff>95250</xdr:colOff>
      <xdr:row>84</xdr:row>
      <xdr:rowOff>12700</xdr:rowOff>
    </xdr:to>
    <xdr:sp macro="" textlink="">
      <xdr:nvSpPr>
        <xdr:cNvPr id="276" name="楕円 275"/>
        <xdr:cNvSpPr/>
      </xdr:nvSpPr>
      <xdr:spPr>
        <a:xfrm>
          <a:off x="15379065" y="13786485"/>
          <a:ext cx="952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82</xdr:row>
      <xdr:rowOff>99060</xdr:rowOff>
    </xdr:from>
    <xdr:ext cx="758190" cy="259080"/>
    <xdr:sp macro="" textlink="">
      <xdr:nvSpPr>
        <xdr:cNvPr id="277" name="給与水準   （国との比較）該当値テキスト"/>
        <xdr:cNvSpPr txBox="1"/>
      </xdr:nvSpPr>
      <xdr:spPr>
        <a:xfrm>
          <a:off x="15512415" y="136372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82</xdr:row>
      <xdr:rowOff>165100</xdr:rowOff>
    </xdr:from>
    <xdr:to xmlns:xdr="http://schemas.openxmlformats.org/drawingml/2006/spreadsheetDrawing">
      <xdr:col>77</xdr:col>
      <xdr:colOff>95250</xdr:colOff>
      <xdr:row>83</xdr:row>
      <xdr:rowOff>97790</xdr:rowOff>
    </xdr:to>
    <xdr:sp macro="" textlink="">
      <xdr:nvSpPr>
        <xdr:cNvPr id="278" name="楕円 277"/>
        <xdr:cNvSpPr/>
      </xdr:nvSpPr>
      <xdr:spPr>
        <a:xfrm>
          <a:off x="14619605" y="1370330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81</xdr:row>
      <xdr:rowOff>107950</xdr:rowOff>
    </xdr:from>
    <xdr:ext cx="736600" cy="259080"/>
    <xdr:sp macro="" textlink="">
      <xdr:nvSpPr>
        <xdr:cNvPr id="279" name="テキスト ボックス 278"/>
        <xdr:cNvSpPr txBox="1"/>
      </xdr:nvSpPr>
      <xdr:spPr>
        <a:xfrm>
          <a:off x="14322425" y="134810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83</xdr:row>
      <xdr:rowOff>99695</xdr:rowOff>
    </xdr:from>
    <xdr:to xmlns:xdr="http://schemas.openxmlformats.org/drawingml/2006/spreadsheetDrawing">
      <xdr:col>73</xdr:col>
      <xdr:colOff>44450</xdr:colOff>
      <xdr:row>84</xdr:row>
      <xdr:rowOff>29845</xdr:rowOff>
    </xdr:to>
    <xdr:sp macro="" textlink="">
      <xdr:nvSpPr>
        <xdr:cNvPr id="280" name="楕円 279"/>
        <xdr:cNvSpPr/>
      </xdr:nvSpPr>
      <xdr:spPr>
        <a:xfrm>
          <a:off x="13822680" y="1380299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40005</xdr:rowOff>
    </xdr:from>
    <xdr:ext cx="758190" cy="259080"/>
    <xdr:sp macro="" textlink="">
      <xdr:nvSpPr>
        <xdr:cNvPr id="281" name="テキスト ボックス 280"/>
        <xdr:cNvSpPr txBox="1"/>
      </xdr:nvSpPr>
      <xdr:spPr>
        <a:xfrm>
          <a:off x="13512165" y="1357820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84</xdr:row>
      <xdr:rowOff>14605</xdr:rowOff>
    </xdr:from>
    <xdr:to xmlns:xdr="http://schemas.openxmlformats.org/drawingml/2006/spreadsheetDrawing">
      <xdr:col>68</xdr:col>
      <xdr:colOff>189865</xdr:colOff>
      <xdr:row>84</xdr:row>
      <xdr:rowOff>116205</xdr:rowOff>
    </xdr:to>
    <xdr:sp macro="" textlink="">
      <xdr:nvSpPr>
        <xdr:cNvPr id="282" name="楕円 281"/>
        <xdr:cNvSpPr/>
      </xdr:nvSpPr>
      <xdr:spPr>
        <a:xfrm>
          <a:off x="13012420" y="13883005"/>
          <a:ext cx="882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82</xdr:row>
      <xdr:rowOff>126365</xdr:rowOff>
    </xdr:from>
    <xdr:ext cx="762000" cy="255270"/>
    <xdr:sp macro="" textlink="">
      <xdr:nvSpPr>
        <xdr:cNvPr id="283" name="テキスト ボックス 282"/>
        <xdr:cNvSpPr txBox="1"/>
      </xdr:nvSpPr>
      <xdr:spPr>
        <a:xfrm>
          <a:off x="12720955" y="136645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48895</xdr:rowOff>
    </xdr:from>
    <xdr:to xmlns:xdr="http://schemas.openxmlformats.org/drawingml/2006/spreadsheetDrawing">
      <xdr:col>64</xdr:col>
      <xdr:colOff>152400</xdr:colOff>
      <xdr:row>84</xdr:row>
      <xdr:rowOff>150495</xdr:rowOff>
    </xdr:to>
    <xdr:sp macro="" textlink="">
      <xdr:nvSpPr>
        <xdr:cNvPr id="284" name="楕円 283"/>
        <xdr:cNvSpPr/>
      </xdr:nvSpPr>
      <xdr:spPr>
        <a:xfrm>
          <a:off x="12202160" y="1391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160655</xdr:rowOff>
    </xdr:from>
    <xdr:ext cx="762000" cy="255270"/>
    <xdr:sp macro="" textlink="">
      <xdr:nvSpPr>
        <xdr:cNvPr id="285" name="テキスト ボックス 284"/>
        <xdr:cNvSpPr txBox="1"/>
      </xdr:nvSpPr>
      <xdr:spPr>
        <a:xfrm>
          <a:off x="11911330" y="136988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83185</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1626215" y="8503285"/>
          <a:ext cx="460756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59330" cy="309245"/>
    <xdr:sp macro="" textlink="">
      <xdr:nvSpPr>
        <xdr:cNvPr id="287" name="テキスト ボックス 286"/>
        <xdr:cNvSpPr txBox="1"/>
      </xdr:nvSpPr>
      <xdr:spPr>
        <a:xfrm>
          <a:off x="12106275" y="8851900"/>
          <a:ext cx="225933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7190" cy="358775"/>
    <xdr:sp macro="" textlink="">
      <xdr:nvSpPr>
        <xdr:cNvPr id="288" name="テキスト ボックス 287"/>
        <xdr:cNvSpPr txBox="1"/>
      </xdr:nvSpPr>
      <xdr:spPr>
        <a:xfrm>
          <a:off x="14260195" y="882650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[10.81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6297275" y="87503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6297275" y="89281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7790795" y="87503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7790795" y="89281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19113500" y="87503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19113500" y="8928100"/>
          <a:ext cx="115189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1626215" y="9239250"/>
          <a:ext cx="460756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6404590" y="9239250"/>
          <a:ext cx="546163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6404590" y="9239250"/>
          <a:ext cx="34556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189865</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6518255" y="9544050"/>
          <a:ext cx="524065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solidFill>
                <a:schemeClr val="tx1"/>
              </a:solidFill>
              <a:latin typeface="ＭＳ Ｐゴシック"/>
              <a:ea typeface="ＭＳ Ｐゴシック"/>
            </a:rPr>
            <a:t>令和5</a:t>
          </a:r>
          <a:r>
            <a:rPr kumimoji="1" lang="ja-JP" altLang="en-US" sz="1000">
              <a:solidFill>
                <a:schemeClr val="tx1"/>
              </a:solidFill>
              <a:latin typeface="ＭＳ Ｐゴシック"/>
              <a:ea typeface="ＭＳ Ｐゴシック"/>
            </a:rPr>
            <a:t>年度：510</a:t>
          </a:r>
          <a:r>
            <a:rPr kumimoji="1" lang="ja-JP" altLang="en-US" sz="1000">
              <a:solidFill>
                <a:schemeClr val="tx1"/>
              </a:solidFill>
              <a:latin typeface="ＭＳ Ｐゴシック"/>
              <a:ea typeface="ＭＳ Ｐゴシック"/>
            </a:rPr>
            <a:t>人⇒令和6</a:t>
          </a:r>
          <a:r>
            <a:rPr kumimoji="1" lang="ja-JP" altLang="en-US" sz="1000">
              <a:solidFill>
                <a:schemeClr val="tx1"/>
              </a:solidFill>
              <a:latin typeface="ＭＳ Ｐゴシック"/>
              <a:ea typeface="ＭＳ Ｐゴシック"/>
            </a:rPr>
            <a:t>年度：507</a:t>
          </a:r>
          <a:r>
            <a:rPr kumimoji="1" lang="ja-JP" altLang="en-US" sz="1000">
              <a:solidFill>
                <a:schemeClr val="tx1"/>
              </a:solidFill>
              <a:latin typeface="ＭＳ Ｐゴシック"/>
              <a:ea typeface="ＭＳ Ｐゴシック"/>
            </a:rPr>
            <a:t>人　（▲3</a:t>
          </a:r>
          <a:r>
            <a:rPr kumimoji="1" lang="ja-JP" altLang="en-US" sz="1000">
              <a:solidFill>
                <a:schemeClr val="tx1"/>
              </a:solidFill>
              <a:latin typeface="ＭＳ Ｐゴシック"/>
              <a:ea typeface="ＭＳ Ｐゴシック"/>
            </a:rPr>
            <a:t>人）</a:t>
          </a:r>
          <a:endParaRPr kumimoji="1" lang="ja-JP" altLang="en-US" sz="1000">
            <a:solidFill>
              <a:schemeClr val="tx1"/>
            </a:solidFill>
            <a:latin typeface="ＭＳ Ｐゴシック"/>
            <a:ea typeface="ＭＳ Ｐゴシック"/>
          </a:endParaRPr>
        </a:p>
        <a:p>
          <a:r>
            <a:rPr kumimoji="1" lang="ja-JP" altLang="en-US" sz="1000">
              <a:solidFill>
                <a:schemeClr val="tx1"/>
              </a:solidFill>
              <a:latin typeface="ＭＳ Ｐゴシック"/>
              <a:ea typeface="ＭＳ Ｐゴシック"/>
            </a:rPr>
            <a:t>　市の面積が広大であり、合併前の旧町村ごとに市民センター、保育園や学校を配置しており類似団体よりも上回っている。</a:t>
          </a:r>
          <a:endParaRPr kumimoji="1" lang="ja-JP" altLang="en-US" sz="1000">
            <a:solidFill>
              <a:schemeClr val="tx1"/>
            </a:solidFill>
            <a:latin typeface="ＭＳ Ｐゴシック"/>
            <a:ea typeface="ＭＳ Ｐゴシック"/>
          </a:endParaRPr>
        </a:p>
        <a:p>
          <a:r>
            <a:rPr kumimoji="1" lang="ja-JP" altLang="en-US" sz="1000">
              <a:solidFill>
                <a:schemeClr val="tx1"/>
              </a:solidFill>
              <a:latin typeface="ＭＳ Ｐゴシック"/>
              <a:ea typeface="ＭＳ Ｐゴシック"/>
            </a:rPr>
            <a:t>　平成</a:t>
          </a:r>
          <a:r>
            <a:rPr kumimoji="1" lang="en-US" altLang="ja-JP" sz="1000">
              <a:solidFill>
                <a:schemeClr val="tx1"/>
              </a:solidFill>
              <a:latin typeface="ＭＳ Ｐゴシック"/>
              <a:ea typeface="ＭＳ Ｐゴシック"/>
            </a:rPr>
            <a:t>27</a:t>
          </a:r>
          <a:r>
            <a:rPr kumimoji="1" lang="ja-JP" altLang="en-US" sz="1000">
              <a:solidFill>
                <a:schemeClr val="tx1"/>
              </a:solidFill>
              <a:latin typeface="ＭＳ Ｐゴシック"/>
              <a:ea typeface="ＭＳ Ｐゴシック"/>
            </a:rPr>
            <a:t>年度からの第</a:t>
          </a:r>
          <a:r>
            <a:rPr kumimoji="1" lang="en-US" altLang="ja-JP" sz="1000">
              <a:solidFill>
                <a:schemeClr val="tx1"/>
              </a:solidFill>
              <a:latin typeface="ＭＳ Ｐゴシック"/>
              <a:ea typeface="ＭＳ Ｐゴシック"/>
            </a:rPr>
            <a:t>2</a:t>
          </a:r>
          <a:r>
            <a:rPr kumimoji="1" lang="ja-JP" altLang="en-US" sz="1000">
              <a:solidFill>
                <a:schemeClr val="tx1"/>
              </a:solidFill>
              <a:latin typeface="ＭＳ Ｐゴシック"/>
              <a:ea typeface="ＭＳ Ｐゴシック"/>
            </a:rPr>
            <a:t>次定員適正化計画で定めた削減目標（令和</a:t>
          </a:r>
          <a:r>
            <a:rPr kumimoji="1" lang="en-US" altLang="ja-JP" sz="1000">
              <a:solidFill>
                <a:schemeClr val="tx1"/>
              </a:solidFill>
              <a:latin typeface="ＭＳ Ｐゴシック"/>
              <a:ea typeface="ＭＳ Ｐゴシック"/>
            </a:rPr>
            <a:t>2</a:t>
          </a:r>
          <a:r>
            <a:rPr kumimoji="1" lang="ja-JP" altLang="en-US" sz="1000">
              <a:solidFill>
                <a:schemeClr val="tx1"/>
              </a:solidFill>
              <a:latin typeface="ＭＳ Ｐゴシック"/>
              <a:ea typeface="ＭＳ Ｐゴシック"/>
            </a:rPr>
            <a:t>年度までの</a:t>
          </a:r>
          <a:r>
            <a:rPr kumimoji="1" lang="en-US" altLang="ja-JP" sz="1000">
              <a:solidFill>
                <a:schemeClr val="tx1"/>
              </a:solidFill>
              <a:latin typeface="ＭＳ Ｐゴシック"/>
              <a:ea typeface="ＭＳ Ｐゴシック"/>
            </a:rPr>
            <a:t>5</a:t>
          </a:r>
          <a:r>
            <a:rPr kumimoji="1" lang="ja-JP" altLang="en-US" sz="1000">
              <a:solidFill>
                <a:schemeClr val="tx1"/>
              </a:solidFill>
              <a:latin typeface="ＭＳ Ｐゴシック"/>
              <a:ea typeface="ＭＳ Ｐゴシック"/>
            </a:rPr>
            <a:t>年間で▲</a:t>
          </a:r>
          <a:r>
            <a:rPr kumimoji="1" lang="en-US" altLang="ja-JP" sz="1000">
              <a:solidFill>
                <a:schemeClr val="tx1"/>
              </a:solidFill>
              <a:latin typeface="ＭＳ Ｐゴシック"/>
              <a:ea typeface="ＭＳ Ｐゴシック"/>
            </a:rPr>
            <a:t>22</a:t>
          </a:r>
          <a:r>
            <a:rPr kumimoji="1" lang="ja-JP" altLang="en-US" sz="1000">
              <a:solidFill>
                <a:schemeClr val="tx1"/>
              </a:solidFill>
              <a:latin typeface="ＭＳ Ｐゴシック"/>
              <a:ea typeface="ＭＳ Ｐゴシック"/>
            </a:rPr>
            <a:t>人）を達成した。また、令和</a:t>
          </a:r>
          <a:r>
            <a:rPr kumimoji="1" lang="en-US" altLang="ja-JP" sz="1000">
              <a:solidFill>
                <a:schemeClr val="tx1"/>
              </a:solidFill>
              <a:latin typeface="ＭＳ Ｐゴシック"/>
              <a:ea typeface="ＭＳ Ｐゴシック"/>
            </a:rPr>
            <a:t>2</a:t>
          </a:r>
          <a:r>
            <a:rPr kumimoji="1" lang="ja-JP" altLang="en-US" sz="1000">
              <a:solidFill>
                <a:schemeClr val="tx1"/>
              </a:solidFill>
              <a:latin typeface="ＭＳ Ｐゴシック"/>
              <a:ea typeface="ＭＳ Ｐゴシック"/>
            </a:rPr>
            <a:t>年度には分庁舎を統合し、旧町村ごとの市民センター職員数の見直しを行った。第</a:t>
          </a:r>
          <a:r>
            <a:rPr kumimoji="1" lang="en-US" altLang="ja-JP" sz="1000">
              <a:solidFill>
                <a:schemeClr val="tx1"/>
              </a:solidFill>
              <a:latin typeface="ＭＳ Ｐゴシック"/>
              <a:ea typeface="ＭＳ Ｐゴシック"/>
            </a:rPr>
            <a:t>3</a:t>
          </a:r>
          <a:r>
            <a:rPr kumimoji="1" lang="ja-JP" altLang="en-US" sz="1000">
              <a:solidFill>
                <a:schemeClr val="tx1"/>
              </a:solidFill>
              <a:latin typeface="ＭＳ Ｐゴシック"/>
              <a:ea typeface="ＭＳ Ｐゴシック"/>
            </a:rPr>
            <a:t>次定員適正化計画では、庁舎統合による業務の効率化や行政組織の再編・統合により令和</a:t>
          </a:r>
          <a:r>
            <a:rPr kumimoji="1" lang="en-US" altLang="ja-JP" sz="1000">
              <a:solidFill>
                <a:schemeClr val="tx1"/>
              </a:solidFill>
              <a:latin typeface="ＭＳ Ｐゴシック"/>
              <a:ea typeface="ＭＳ Ｐゴシック"/>
            </a:rPr>
            <a:t>2</a:t>
          </a:r>
          <a:r>
            <a:rPr kumimoji="1" lang="ja-JP" altLang="en-US" sz="1000">
              <a:solidFill>
                <a:schemeClr val="tx1"/>
              </a:solidFill>
              <a:latin typeface="ＭＳ Ｐゴシック"/>
              <a:ea typeface="ＭＳ Ｐゴシック"/>
            </a:rPr>
            <a:t>年度以降</a:t>
          </a:r>
          <a:r>
            <a:rPr kumimoji="1" lang="en-US" altLang="ja-JP" sz="1000">
              <a:solidFill>
                <a:schemeClr val="tx1"/>
              </a:solidFill>
              <a:latin typeface="ＭＳ Ｐゴシック"/>
              <a:ea typeface="ＭＳ Ｐゴシック"/>
            </a:rPr>
            <a:t>10</a:t>
          </a:r>
          <a:r>
            <a:rPr kumimoji="1" lang="ja-JP" altLang="en-US" sz="1000">
              <a:solidFill>
                <a:schemeClr val="tx1"/>
              </a:solidFill>
              <a:latin typeface="ＭＳ Ｐゴシック"/>
              <a:ea typeface="ＭＳ Ｐゴシック"/>
            </a:rPr>
            <a:t>年間の削減目標（一般行政職員数▲</a:t>
          </a:r>
          <a:r>
            <a:rPr kumimoji="1" lang="en-US" altLang="ja-JP" sz="1000">
              <a:solidFill>
                <a:schemeClr val="tx1"/>
              </a:solidFill>
              <a:latin typeface="ＭＳ Ｐゴシック"/>
              <a:ea typeface="ＭＳ Ｐゴシック"/>
            </a:rPr>
            <a:t>101</a:t>
          </a:r>
          <a:r>
            <a:rPr kumimoji="1" lang="ja-JP" altLang="en-US" sz="1000">
              <a:solidFill>
                <a:schemeClr val="tx1"/>
              </a:solidFill>
              <a:latin typeface="ＭＳ Ｐゴシック"/>
              <a:ea typeface="ＭＳ Ｐゴシック"/>
            </a:rPr>
            <a:t>人）を設定したが、定年延長制度の開始や重点施策に応じた職員配置、職員の働き方改革等の観点から、令和５年度末に計画の見直しを行った。</a:t>
          </a:r>
          <a:r>
            <a:rPr kumimoji="1" lang="ja-JP" altLang="en-US" sz="1000">
              <a:solidFill>
                <a:schemeClr val="tx1"/>
              </a:solidFill>
              <a:latin typeface="ＭＳ Ｐゴシック"/>
              <a:ea typeface="ＭＳ Ｐゴシック"/>
            </a:rPr>
            <a:t/>
          </a:r>
          <a:r>
            <a:rPr kumimoji="1" lang="en-US" altLang="ja-JP" sz="1000">
              <a:solidFill>
                <a:schemeClr val="tx1"/>
              </a:solidFill>
              <a:latin typeface="ＭＳ Ｐゴシック"/>
              <a:ea typeface="ＭＳ Ｐゴシック"/>
            </a:rPr>
            <a:t>10</a:t>
          </a:r>
          <a:r>
            <a:rPr kumimoji="1" lang="ja-JP" altLang="en-US" sz="1000">
              <a:solidFill>
                <a:schemeClr val="tx1"/>
              </a:solidFill>
              <a:latin typeface="ＭＳ Ｐゴシック"/>
              <a:ea typeface="ＭＳ Ｐゴシック"/>
            </a:rPr>
            <a:t>年間の削減目標（一般行政職員数▲79</a:t>
          </a:r>
          <a:r>
            <a:rPr kumimoji="1" lang="ja-JP" altLang="en-US" sz="1000">
              <a:solidFill>
                <a:schemeClr val="tx1"/>
              </a:solidFill>
              <a:latin typeface="ＭＳ Ｐゴシック"/>
              <a:ea typeface="ＭＳ Ｐゴシック"/>
            </a:rPr>
            <a:t>人）に修正した。</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6075" cy="225425"/>
    <xdr:sp macro="" textlink="">
      <xdr:nvSpPr>
        <xdr:cNvPr id="299" name="テキスト ボックス 298"/>
        <xdr:cNvSpPr txBox="1"/>
      </xdr:nvSpPr>
      <xdr:spPr>
        <a:xfrm>
          <a:off x="11588115" y="90551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1626215" y="11557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58190" cy="255270"/>
    <xdr:sp macro="" textlink="">
      <xdr:nvSpPr>
        <xdr:cNvPr id="301" name="テキスト ボックス 300"/>
        <xdr:cNvSpPr txBox="1"/>
      </xdr:nvSpPr>
      <xdr:spPr>
        <a:xfrm>
          <a:off x="10942955" y="114211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165100</xdr:rowOff>
    </xdr:from>
    <xdr:to xmlns:xdr="http://schemas.openxmlformats.org/drawingml/2006/spreadsheetDrawing">
      <xdr:col>85</xdr:col>
      <xdr:colOff>95250</xdr:colOff>
      <xdr:row>67</xdr:row>
      <xdr:rowOff>165100</xdr:rowOff>
    </xdr:to>
    <xdr:cxnSp macro="">
      <xdr:nvCxnSpPr>
        <xdr:cNvPr id="302" name="直線コネクタ 301"/>
        <xdr:cNvCxnSpPr/>
      </xdr:nvCxnSpPr>
      <xdr:spPr>
        <a:xfrm>
          <a:off x="11626215" y="11226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58190" cy="255270"/>
    <xdr:sp macro="" textlink="">
      <xdr:nvSpPr>
        <xdr:cNvPr id="303" name="テキスト ボックス 302"/>
        <xdr:cNvSpPr txBox="1"/>
      </xdr:nvSpPr>
      <xdr:spPr>
        <a:xfrm>
          <a:off x="10942955" y="110890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165100</xdr:rowOff>
    </xdr:from>
    <xdr:to xmlns:xdr="http://schemas.openxmlformats.org/drawingml/2006/spreadsheetDrawing">
      <xdr:col>85</xdr:col>
      <xdr:colOff>95250</xdr:colOff>
      <xdr:row>65</xdr:row>
      <xdr:rowOff>165100</xdr:rowOff>
    </xdr:to>
    <xdr:cxnSp macro="">
      <xdr:nvCxnSpPr>
        <xdr:cNvPr id="304" name="直線コネクタ 303"/>
        <xdr:cNvCxnSpPr/>
      </xdr:nvCxnSpPr>
      <xdr:spPr>
        <a:xfrm>
          <a:off x="11626215" y="108966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58190" cy="255905"/>
    <xdr:sp macro="" textlink="">
      <xdr:nvSpPr>
        <xdr:cNvPr id="305" name="テキスト ボックス 304"/>
        <xdr:cNvSpPr txBox="1"/>
      </xdr:nvSpPr>
      <xdr:spPr>
        <a:xfrm>
          <a:off x="10942955" y="10756900"/>
          <a:ext cx="7581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165100</xdr:rowOff>
    </xdr:from>
    <xdr:to xmlns:xdr="http://schemas.openxmlformats.org/drawingml/2006/spreadsheetDrawing">
      <xdr:col>85</xdr:col>
      <xdr:colOff>95250</xdr:colOff>
      <xdr:row>63</xdr:row>
      <xdr:rowOff>165100</xdr:rowOff>
    </xdr:to>
    <xdr:cxnSp macro="">
      <xdr:nvCxnSpPr>
        <xdr:cNvPr id="306" name="直線コネクタ 305"/>
        <xdr:cNvCxnSpPr/>
      </xdr:nvCxnSpPr>
      <xdr:spPr>
        <a:xfrm>
          <a:off x="11626215" y="105664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58190" cy="257810"/>
    <xdr:sp macro="" textlink="">
      <xdr:nvSpPr>
        <xdr:cNvPr id="307" name="テキスト ボックス 306"/>
        <xdr:cNvSpPr txBox="1"/>
      </xdr:nvSpPr>
      <xdr:spPr>
        <a:xfrm>
          <a:off x="10942955" y="10424795"/>
          <a:ext cx="7581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8" name="直線コネクタ 307"/>
        <xdr:cNvCxnSpPr/>
      </xdr:nvCxnSpPr>
      <xdr:spPr>
        <a:xfrm>
          <a:off x="11626215" y="102355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58190" cy="259080"/>
    <xdr:sp macro="" textlink="">
      <xdr:nvSpPr>
        <xdr:cNvPr id="309" name="テキスト ボックス 308"/>
        <xdr:cNvSpPr txBox="1"/>
      </xdr:nvSpPr>
      <xdr:spPr>
        <a:xfrm>
          <a:off x="10942955" y="1009332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0" name="直線コネクタ 309"/>
        <xdr:cNvCxnSpPr/>
      </xdr:nvCxnSpPr>
      <xdr:spPr>
        <a:xfrm>
          <a:off x="11626215" y="99034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58190" cy="255270"/>
    <xdr:sp macro="" textlink="">
      <xdr:nvSpPr>
        <xdr:cNvPr id="311" name="テキスト ボックス 310"/>
        <xdr:cNvSpPr txBox="1"/>
      </xdr:nvSpPr>
      <xdr:spPr>
        <a:xfrm>
          <a:off x="10942955" y="976122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2" name="直線コネクタ 311"/>
        <xdr:cNvCxnSpPr/>
      </xdr:nvCxnSpPr>
      <xdr:spPr>
        <a:xfrm>
          <a:off x="11626215" y="95713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58190" cy="255270"/>
    <xdr:sp macro="" textlink="">
      <xdr:nvSpPr>
        <xdr:cNvPr id="313" name="テキスト ボックス 312"/>
        <xdr:cNvSpPr txBox="1"/>
      </xdr:nvSpPr>
      <xdr:spPr>
        <a:xfrm>
          <a:off x="10942955" y="942911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4" name="直線コネクタ 313"/>
        <xdr:cNvCxnSpPr/>
      </xdr:nvCxnSpPr>
      <xdr:spPr>
        <a:xfrm>
          <a:off x="11626215" y="92392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17145</xdr:rowOff>
    </xdr:from>
    <xdr:ext cx="758190" cy="255270"/>
    <xdr:sp macro="" textlink="">
      <xdr:nvSpPr>
        <xdr:cNvPr id="315" name="テキスト ボックス 314"/>
        <xdr:cNvSpPr txBox="1"/>
      </xdr:nvSpPr>
      <xdr:spPr>
        <a:xfrm>
          <a:off x="10942955" y="909764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6" name="定員管理の状況グラフ枠"/>
        <xdr:cNvSpPr/>
      </xdr:nvSpPr>
      <xdr:spPr>
        <a:xfrm>
          <a:off x="11626215" y="9239250"/>
          <a:ext cx="460756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43180</xdr:rowOff>
    </xdr:from>
    <xdr:to xmlns:xdr="http://schemas.openxmlformats.org/drawingml/2006/spreadsheetDrawing">
      <xdr:col>81</xdr:col>
      <xdr:colOff>44450</xdr:colOff>
      <xdr:row>66</xdr:row>
      <xdr:rowOff>154940</xdr:rowOff>
    </xdr:to>
    <xdr:cxnSp macro="">
      <xdr:nvCxnSpPr>
        <xdr:cNvPr id="317" name="直線コネクタ 316"/>
        <xdr:cNvCxnSpPr/>
      </xdr:nvCxnSpPr>
      <xdr:spPr>
        <a:xfrm flipV="1">
          <a:off x="15423515" y="9784080"/>
          <a:ext cx="0" cy="1267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127000</xdr:rowOff>
    </xdr:from>
    <xdr:ext cx="758190" cy="255270"/>
    <xdr:sp macro="" textlink="">
      <xdr:nvSpPr>
        <xdr:cNvPr id="318" name="定員管理の状況最小値テキスト"/>
        <xdr:cNvSpPr txBox="1"/>
      </xdr:nvSpPr>
      <xdr:spPr>
        <a:xfrm>
          <a:off x="15512415" y="110236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154940</xdr:rowOff>
    </xdr:from>
    <xdr:to xmlns:xdr="http://schemas.openxmlformats.org/drawingml/2006/spreadsheetDrawing">
      <xdr:col>81</xdr:col>
      <xdr:colOff>133350</xdr:colOff>
      <xdr:row>66</xdr:row>
      <xdr:rowOff>154940</xdr:rowOff>
    </xdr:to>
    <xdr:cxnSp macro="">
      <xdr:nvCxnSpPr>
        <xdr:cNvPr id="319" name="直線コネクタ 318"/>
        <xdr:cNvCxnSpPr/>
      </xdr:nvCxnSpPr>
      <xdr:spPr>
        <a:xfrm>
          <a:off x="15354300" y="110515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129540</xdr:rowOff>
    </xdr:from>
    <xdr:ext cx="758190" cy="255270"/>
    <xdr:sp macro="" textlink="">
      <xdr:nvSpPr>
        <xdr:cNvPr id="320" name="定員管理の状況最大値テキスト"/>
        <xdr:cNvSpPr txBox="1"/>
      </xdr:nvSpPr>
      <xdr:spPr>
        <a:xfrm>
          <a:off x="15512415" y="954024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43180</xdr:rowOff>
    </xdr:from>
    <xdr:to xmlns:xdr="http://schemas.openxmlformats.org/drawingml/2006/spreadsheetDrawing">
      <xdr:col>81</xdr:col>
      <xdr:colOff>133350</xdr:colOff>
      <xdr:row>59</xdr:row>
      <xdr:rowOff>43180</xdr:rowOff>
    </xdr:to>
    <xdr:cxnSp macro="">
      <xdr:nvCxnSpPr>
        <xdr:cNvPr id="321" name="直線コネクタ 320"/>
        <xdr:cNvCxnSpPr/>
      </xdr:nvCxnSpPr>
      <xdr:spPr>
        <a:xfrm>
          <a:off x="15354300" y="97840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63</xdr:row>
      <xdr:rowOff>6350</xdr:rowOff>
    </xdr:from>
    <xdr:to xmlns:xdr="http://schemas.openxmlformats.org/drawingml/2006/spreadsheetDrawing">
      <xdr:col>81</xdr:col>
      <xdr:colOff>44450</xdr:colOff>
      <xdr:row>63</xdr:row>
      <xdr:rowOff>29210</xdr:rowOff>
    </xdr:to>
    <xdr:cxnSp macro="">
      <xdr:nvCxnSpPr>
        <xdr:cNvPr id="322" name="直線コネクタ 321"/>
        <xdr:cNvCxnSpPr/>
      </xdr:nvCxnSpPr>
      <xdr:spPr>
        <a:xfrm>
          <a:off x="14664055" y="10407650"/>
          <a:ext cx="75946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149225</xdr:rowOff>
    </xdr:from>
    <xdr:ext cx="758190" cy="255270"/>
    <xdr:sp macro="" textlink="">
      <xdr:nvSpPr>
        <xdr:cNvPr id="323" name="定員管理の状況平均値テキスト"/>
        <xdr:cNvSpPr txBox="1"/>
      </xdr:nvSpPr>
      <xdr:spPr>
        <a:xfrm>
          <a:off x="15512415" y="1005522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61</xdr:row>
      <xdr:rowOff>132715</xdr:rowOff>
    </xdr:from>
    <xdr:to xmlns:xdr="http://schemas.openxmlformats.org/drawingml/2006/spreadsheetDrawing">
      <xdr:col>81</xdr:col>
      <xdr:colOff>95250</xdr:colOff>
      <xdr:row>62</xdr:row>
      <xdr:rowOff>62865</xdr:rowOff>
    </xdr:to>
    <xdr:sp macro="" textlink="">
      <xdr:nvSpPr>
        <xdr:cNvPr id="324" name="フローチャート: 判断 323"/>
        <xdr:cNvSpPr/>
      </xdr:nvSpPr>
      <xdr:spPr>
        <a:xfrm>
          <a:off x="15379065" y="102038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63</xdr:row>
      <xdr:rowOff>6350</xdr:rowOff>
    </xdr:from>
    <xdr:to xmlns:xdr="http://schemas.openxmlformats.org/drawingml/2006/spreadsheetDrawing">
      <xdr:col>77</xdr:col>
      <xdr:colOff>44450</xdr:colOff>
      <xdr:row>63</xdr:row>
      <xdr:rowOff>34925</xdr:rowOff>
    </xdr:to>
    <xdr:cxnSp macro="">
      <xdr:nvCxnSpPr>
        <xdr:cNvPr id="325" name="直線コネクタ 324"/>
        <xdr:cNvCxnSpPr/>
      </xdr:nvCxnSpPr>
      <xdr:spPr>
        <a:xfrm flipV="1">
          <a:off x="13860145" y="10407650"/>
          <a:ext cx="80391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61</xdr:row>
      <xdr:rowOff>114300</xdr:rowOff>
    </xdr:from>
    <xdr:to xmlns:xdr="http://schemas.openxmlformats.org/drawingml/2006/spreadsheetDrawing">
      <xdr:col>77</xdr:col>
      <xdr:colOff>95250</xdr:colOff>
      <xdr:row>62</xdr:row>
      <xdr:rowOff>44450</xdr:rowOff>
    </xdr:to>
    <xdr:sp macro="" textlink="">
      <xdr:nvSpPr>
        <xdr:cNvPr id="326" name="フローチャート: 判断 325"/>
        <xdr:cNvSpPr/>
      </xdr:nvSpPr>
      <xdr:spPr>
        <a:xfrm>
          <a:off x="14619605" y="10185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54610</xdr:rowOff>
    </xdr:from>
    <xdr:ext cx="736600" cy="255270"/>
    <xdr:sp macro="" textlink="">
      <xdr:nvSpPr>
        <xdr:cNvPr id="327" name="テキスト ボックス 326"/>
        <xdr:cNvSpPr txBox="1"/>
      </xdr:nvSpPr>
      <xdr:spPr>
        <a:xfrm>
          <a:off x="14322425" y="996061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63</xdr:row>
      <xdr:rowOff>15240</xdr:rowOff>
    </xdr:from>
    <xdr:to xmlns:xdr="http://schemas.openxmlformats.org/drawingml/2006/spreadsheetDrawing">
      <xdr:col>72</xdr:col>
      <xdr:colOff>189865</xdr:colOff>
      <xdr:row>63</xdr:row>
      <xdr:rowOff>34925</xdr:rowOff>
    </xdr:to>
    <xdr:cxnSp macro="">
      <xdr:nvCxnSpPr>
        <xdr:cNvPr id="328" name="直線コネクタ 327"/>
        <xdr:cNvCxnSpPr/>
      </xdr:nvCxnSpPr>
      <xdr:spPr>
        <a:xfrm>
          <a:off x="13063220" y="10416540"/>
          <a:ext cx="7969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102870</xdr:rowOff>
    </xdr:from>
    <xdr:to xmlns:xdr="http://schemas.openxmlformats.org/drawingml/2006/spreadsheetDrawing">
      <xdr:col>73</xdr:col>
      <xdr:colOff>44450</xdr:colOff>
      <xdr:row>62</xdr:row>
      <xdr:rowOff>33020</xdr:rowOff>
    </xdr:to>
    <xdr:sp macro="" textlink="">
      <xdr:nvSpPr>
        <xdr:cNvPr id="329" name="フローチャート: 判断 328"/>
        <xdr:cNvSpPr/>
      </xdr:nvSpPr>
      <xdr:spPr>
        <a:xfrm>
          <a:off x="13822680" y="1017397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43180</xdr:rowOff>
    </xdr:from>
    <xdr:ext cx="758190" cy="259080"/>
    <xdr:sp macro="" textlink="">
      <xdr:nvSpPr>
        <xdr:cNvPr id="330" name="テキスト ボックス 329"/>
        <xdr:cNvSpPr txBox="1"/>
      </xdr:nvSpPr>
      <xdr:spPr>
        <a:xfrm>
          <a:off x="13512165" y="99491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62</xdr:row>
      <xdr:rowOff>165100</xdr:rowOff>
    </xdr:from>
    <xdr:to xmlns:xdr="http://schemas.openxmlformats.org/drawingml/2006/spreadsheetDrawing">
      <xdr:col>68</xdr:col>
      <xdr:colOff>152400</xdr:colOff>
      <xdr:row>63</xdr:row>
      <xdr:rowOff>15240</xdr:rowOff>
    </xdr:to>
    <xdr:cxnSp macro="">
      <xdr:nvCxnSpPr>
        <xdr:cNvPr id="331" name="直線コネクタ 330"/>
        <xdr:cNvCxnSpPr/>
      </xdr:nvCxnSpPr>
      <xdr:spPr>
        <a:xfrm>
          <a:off x="12252960" y="10401300"/>
          <a:ext cx="8102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95885</xdr:rowOff>
    </xdr:from>
    <xdr:to xmlns:xdr="http://schemas.openxmlformats.org/drawingml/2006/spreadsheetDrawing">
      <xdr:col>68</xdr:col>
      <xdr:colOff>189865</xdr:colOff>
      <xdr:row>62</xdr:row>
      <xdr:rowOff>26035</xdr:rowOff>
    </xdr:to>
    <xdr:sp macro="" textlink="">
      <xdr:nvSpPr>
        <xdr:cNvPr id="332" name="フローチャート: 判断 331"/>
        <xdr:cNvSpPr/>
      </xdr:nvSpPr>
      <xdr:spPr>
        <a:xfrm>
          <a:off x="13012420" y="10166985"/>
          <a:ext cx="882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60</xdr:row>
      <xdr:rowOff>36195</xdr:rowOff>
    </xdr:from>
    <xdr:ext cx="762000" cy="259080"/>
    <xdr:sp macro="" textlink="">
      <xdr:nvSpPr>
        <xdr:cNvPr id="333" name="テキスト ボックス 332"/>
        <xdr:cNvSpPr txBox="1"/>
      </xdr:nvSpPr>
      <xdr:spPr>
        <a:xfrm>
          <a:off x="12720955" y="9942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58420</xdr:rowOff>
    </xdr:from>
    <xdr:to xmlns:xdr="http://schemas.openxmlformats.org/drawingml/2006/spreadsheetDrawing">
      <xdr:col>64</xdr:col>
      <xdr:colOff>152400</xdr:colOff>
      <xdr:row>61</xdr:row>
      <xdr:rowOff>160020</xdr:rowOff>
    </xdr:to>
    <xdr:sp macro="" textlink="">
      <xdr:nvSpPr>
        <xdr:cNvPr id="334" name="フローチャート: 判断 333"/>
        <xdr:cNvSpPr/>
      </xdr:nvSpPr>
      <xdr:spPr>
        <a:xfrm>
          <a:off x="12202160" y="1012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165100</xdr:rowOff>
    </xdr:from>
    <xdr:ext cx="762000" cy="259080"/>
    <xdr:sp macro="" textlink="">
      <xdr:nvSpPr>
        <xdr:cNvPr id="335" name="テキスト ボックス 334"/>
        <xdr:cNvSpPr txBox="1"/>
      </xdr:nvSpPr>
      <xdr:spPr>
        <a:xfrm>
          <a:off x="11911330" y="9906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58190" cy="259080"/>
    <xdr:sp macro="" textlink="">
      <xdr:nvSpPr>
        <xdr:cNvPr id="336" name="テキスト ボックス 335"/>
        <xdr:cNvSpPr txBox="1"/>
      </xdr:nvSpPr>
      <xdr:spPr>
        <a:xfrm>
          <a:off x="15227300" y="11557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58190" cy="259080"/>
    <xdr:sp macro="" textlink="">
      <xdr:nvSpPr>
        <xdr:cNvPr id="337" name="テキスト ボックス 336"/>
        <xdr:cNvSpPr txBox="1"/>
      </xdr:nvSpPr>
      <xdr:spPr>
        <a:xfrm>
          <a:off x="14467840" y="11557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69</xdr:row>
      <xdr:rowOff>165100</xdr:rowOff>
    </xdr:from>
    <xdr:ext cx="762000" cy="259080"/>
    <xdr:sp macro="" textlink="">
      <xdr:nvSpPr>
        <xdr:cNvPr id="338" name="テキスト ボックス 337"/>
        <xdr:cNvSpPr txBox="1"/>
      </xdr:nvSpPr>
      <xdr:spPr>
        <a:xfrm>
          <a:off x="1367028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62000" cy="259080"/>
    <xdr:sp macro="" textlink="">
      <xdr:nvSpPr>
        <xdr:cNvPr id="339" name="テキスト ボックス 338"/>
        <xdr:cNvSpPr txBox="1"/>
      </xdr:nvSpPr>
      <xdr:spPr>
        <a:xfrm>
          <a:off x="12867005"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58190" cy="259080"/>
    <xdr:sp macro="" textlink="">
      <xdr:nvSpPr>
        <xdr:cNvPr id="340" name="テキスト ボックス 339"/>
        <xdr:cNvSpPr txBox="1"/>
      </xdr:nvSpPr>
      <xdr:spPr>
        <a:xfrm>
          <a:off x="12056745" y="115570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62</xdr:row>
      <xdr:rowOff>149860</xdr:rowOff>
    </xdr:from>
    <xdr:to xmlns:xdr="http://schemas.openxmlformats.org/drawingml/2006/spreadsheetDrawing">
      <xdr:col>81</xdr:col>
      <xdr:colOff>95250</xdr:colOff>
      <xdr:row>63</xdr:row>
      <xdr:rowOff>80010</xdr:rowOff>
    </xdr:to>
    <xdr:sp macro="" textlink="">
      <xdr:nvSpPr>
        <xdr:cNvPr id="341" name="楕円 340"/>
        <xdr:cNvSpPr/>
      </xdr:nvSpPr>
      <xdr:spPr>
        <a:xfrm>
          <a:off x="15379065" y="10386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121920</xdr:rowOff>
    </xdr:from>
    <xdr:ext cx="758190" cy="258445"/>
    <xdr:sp macro="" textlink="">
      <xdr:nvSpPr>
        <xdr:cNvPr id="342" name="定員管理の状況該当値テキスト"/>
        <xdr:cNvSpPr txBox="1"/>
      </xdr:nvSpPr>
      <xdr:spPr>
        <a:xfrm>
          <a:off x="15512415" y="10358120"/>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62</xdr:row>
      <xdr:rowOff>127000</xdr:rowOff>
    </xdr:from>
    <xdr:to xmlns:xdr="http://schemas.openxmlformats.org/drawingml/2006/spreadsheetDrawing">
      <xdr:col>77</xdr:col>
      <xdr:colOff>95250</xdr:colOff>
      <xdr:row>63</xdr:row>
      <xdr:rowOff>57150</xdr:rowOff>
    </xdr:to>
    <xdr:sp macro="" textlink="">
      <xdr:nvSpPr>
        <xdr:cNvPr id="343" name="楕円 342"/>
        <xdr:cNvSpPr/>
      </xdr:nvSpPr>
      <xdr:spPr>
        <a:xfrm>
          <a:off x="14619605" y="10363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41910</xdr:rowOff>
    </xdr:from>
    <xdr:ext cx="736600" cy="259080"/>
    <xdr:sp macro="" textlink="">
      <xdr:nvSpPr>
        <xdr:cNvPr id="344" name="テキスト ボックス 343"/>
        <xdr:cNvSpPr txBox="1"/>
      </xdr:nvSpPr>
      <xdr:spPr>
        <a:xfrm>
          <a:off x="14322425" y="10443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155575</xdr:rowOff>
    </xdr:from>
    <xdr:to xmlns:xdr="http://schemas.openxmlformats.org/drawingml/2006/spreadsheetDrawing">
      <xdr:col>73</xdr:col>
      <xdr:colOff>44450</xdr:colOff>
      <xdr:row>63</xdr:row>
      <xdr:rowOff>85725</xdr:rowOff>
    </xdr:to>
    <xdr:sp macro="" textlink="">
      <xdr:nvSpPr>
        <xdr:cNvPr id="345" name="楕円 344"/>
        <xdr:cNvSpPr/>
      </xdr:nvSpPr>
      <xdr:spPr>
        <a:xfrm>
          <a:off x="13822680" y="1039177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63</xdr:row>
      <xdr:rowOff>70485</xdr:rowOff>
    </xdr:from>
    <xdr:ext cx="758190" cy="259080"/>
    <xdr:sp macro="" textlink="">
      <xdr:nvSpPr>
        <xdr:cNvPr id="346" name="テキスト ボックス 345"/>
        <xdr:cNvSpPr txBox="1"/>
      </xdr:nvSpPr>
      <xdr:spPr>
        <a:xfrm>
          <a:off x="13512165" y="1047178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62</xdr:row>
      <xdr:rowOff>135890</xdr:rowOff>
    </xdr:from>
    <xdr:to xmlns:xdr="http://schemas.openxmlformats.org/drawingml/2006/spreadsheetDrawing">
      <xdr:col>68</xdr:col>
      <xdr:colOff>189865</xdr:colOff>
      <xdr:row>63</xdr:row>
      <xdr:rowOff>66040</xdr:rowOff>
    </xdr:to>
    <xdr:sp macro="" textlink="">
      <xdr:nvSpPr>
        <xdr:cNvPr id="347" name="楕円 346"/>
        <xdr:cNvSpPr/>
      </xdr:nvSpPr>
      <xdr:spPr>
        <a:xfrm>
          <a:off x="13012420" y="10372090"/>
          <a:ext cx="882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63</xdr:row>
      <xdr:rowOff>50800</xdr:rowOff>
    </xdr:from>
    <xdr:ext cx="762000" cy="255270"/>
    <xdr:sp macro="" textlink="">
      <xdr:nvSpPr>
        <xdr:cNvPr id="348" name="テキスト ボックス 347"/>
        <xdr:cNvSpPr txBox="1"/>
      </xdr:nvSpPr>
      <xdr:spPr>
        <a:xfrm>
          <a:off x="12720955" y="104521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116205</xdr:rowOff>
    </xdr:from>
    <xdr:to xmlns:xdr="http://schemas.openxmlformats.org/drawingml/2006/spreadsheetDrawing">
      <xdr:col>64</xdr:col>
      <xdr:colOff>152400</xdr:colOff>
      <xdr:row>63</xdr:row>
      <xdr:rowOff>45720</xdr:rowOff>
    </xdr:to>
    <xdr:sp macro="" textlink="">
      <xdr:nvSpPr>
        <xdr:cNvPr id="349" name="楕円 348"/>
        <xdr:cNvSpPr/>
      </xdr:nvSpPr>
      <xdr:spPr>
        <a:xfrm>
          <a:off x="12202160" y="1035240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30480</xdr:rowOff>
    </xdr:from>
    <xdr:ext cx="762000" cy="255270"/>
    <xdr:sp macro="" textlink="">
      <xdr:nvSpPr>
        <xdr:cNvPr id="350" name="テキスト ボックス 349"/>
        <xdr:cNvSpPr txBox="1"/>
      </xdr:nvSpPr>
      <xdr:spPr>
        <a:xfrm>
          <a:off x="11911330" y="104317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1" name="正方形/長方形 350"/>
        <xdr:cNvSpPr/>
      </xdr:nvSpPr>
      <xdr:spPr>
        <a:xfrm>
          <a:off x="11626215" y="4832350"/>
          <a:ext cx="46075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2105" cy="305435"/>
    <xdr:sp macro="" textlink="">
      <xdr:nvSpPr>
        <xdr:cNvPr id="352" name="テキスト ボックス 351"/>
        <xdr:cNvSpPr txBox="1"/>
      </xdr:nvSpPr>
      <xdr:spPr>
        <a:xfrm>
          <a:off x="12395835" y="5181600"/>
          <a:ext cx="1602105"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7190" cy="358775"/>
    <xdr:sp macro="" textlink="">
      <xdr:nvSpPr>
        <xdr:cNvPr id="353" name="テキスト ボックス 352"/>
        <xdr:cNvSpPr txBox="1"/>
      </xdr:nvSpPr>
      <xdr:spPr>
        <a:xfrm>
          <a:off x="13970635" y="515620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4" name="正方形/長方形 353"/>
        <xdr:cNvSpPr/>
      </xdr:nvSpPr>
      <xdr:spPr>
        <a:xfrm>
          <a:off x="16297275" y="50800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5" name="正方形/長方形 354"/>
        <xdr:cNvSpPr/>
      </xdr:nvSpPr>
      <xdr:spPr>
        <a:xfrm>
          <a:off x="16297275" y="52641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6" name="正方形/長方形 355"/>
        <xdr:cNvSpPr/>
      </xdr:nvSpPr>
      <xdr:spPr>
        <a:xfrm>
          <a:off x="17790795" y="50800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7" name="正方形/長方形 356"/>
        <xdr:cNvSpPr/>
      </xdr:nvSpPr>
      <xdr:spPr>
        <a:xfrm>
          <a:off x="17790795" y="52641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8" name="正方形/長方形 357"/>
        <xdr:cNvSpPr/>
      </xdr:nvSpPr>
      <xdr:spPr>
        <a:xfrm>
          <a:off x="19113500" y="50800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9" name="正方形/長方形 358"/>
        <xdr:cNvSpPr/>
      </xdr:nvSpPr>
      <xdr:spPr>
        <a:xfrm>
          <a:off x="19113500" y="52641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0" name="正方形/長方形 359"/>
        <xdr:cNvSpPr/>
      </xdr:nvSpPr>
      <xdr:spPr>
        <a:xfrm>
          <a:off x="11626215" y="5568950"/>
          <a:ext cx="460756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1" name="正方形/長方形 360"/>
        <xdr:cNvSpPr/>
      </xdr:nvSpPr>
      <xdr:spPr>
        <a:xfrm>
          <a:off x="16404590" y="5568950"/>
          <a:ext cx="546163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2" name="正方形/長方形 361"/>
        <xdr:cNvSpPr/>
      </xdr:nvSpPr>
      <xdr:spPr>
        <a:xfrm>
          <a:off x="16404590" y="5568950"/>
          <a:ext cx="34556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189865</xdr:colOff>
      <xdr:row>35</xdr:row>
      <xdr:rowOff>95250</xdr:rowOff>
    </xdr:from>
    <xdr:to xmlns:xdr="http://schemas.openxmlformats.org/drawingml/2006/spreadsheetDrawing">
      <xdr:col>114</xdr:col>
      <xdr:colOff>114300</xdr:colOff>
      <xdr:row>47</xdr:row>
      <xdr:rowOff>69850</xdr:rowOff>
    </xdr:to>
    <xdr:sp macro="" textlink="" fLocksText="0">
      <xdr:nvSpPr>
        <xdr:cNvPr id="363" name="テキスト ボックス 362"/>
        <xdr:cNvSpPr txBox="1"/>
      </xdr:nvSpPr>
      <xdr:spPr>
        <a:xfrm>
          <a:off x="16518255" y="5873750"/>
          <a:ext cx="524065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平成</a:t>
          </a:r>
          <a:r>
            <a:rPr kumimoji="1" lang="en-US" altLang="ja-JP" sz="1000">
              <a:latin typeface="ＭＳ Ｐゴシック"/>
              <a:ea typeface="ＭＳ Ｐゴシック"/>
            </a:rPr>
            <a:t>30</a:t>
          </a:r>
          <a:r>
            <a:rPr kumimoji="1" lang="ja-JP" altLang="en-US" sz="1000">
              <a:latin typeface="ＭＳ Ｐゴシック"/>
              <a:ea typeface="ＭＳ Ｐゴシック"/>
            </a:rPr>
            <a:t>年度まで前年度決算剰余金等を活用しながら、既発債の繰上償還を積極的に実施したため、実質公債費比率は低い値で推移しており、地方債の許可基準となる</a:t>
          </a:r>
          <a:r>
            <a:rPr kumimoji="1" lang="en-US" altLang="ja-JP" sz="1000">
              <a:latin typeface="ＭＳ Ｐゴシック"/>
              <a:ea typeface="ＭＳ Ｐゴシック"/>
            </a:rPr>
            <a:t>18.0</a:t>
          </a:r>
          <a:r>
            <a:rPr kumimoji="1" lang="ja-JP" altLang="en-US" sz="1000">
              <a:latin typeface="ＭＳ Ｐゴシック"/>
              <a:ea typeface="ＭＳ Ｐゴシック"/>
            </a:rPr>
            <a:t>％以下を維持している。</a:t>
          </a:r>
          <a:endParaRPr kumimoji="1" lang="ja-JP" altLang="en-US" sz="1000">
            <a:latin typeface="ＭＳ Ｐゴシック"/>
            <a:ea typeface="ＭＳ Ｐゴシック"/>
          </a:endParaRPr>
        </a:p>
        <a:p>
          <a:r>
            <a:rPr kumimoji="1" lang="ja-JP" altLang="en-US" sz="1000">
              <a:latin typeface="ＭＳ Ｐゴシック"/>
              <a:ea typeface="ＭＳ Ｐゴシック"/>
            </a:rPr>
            <a:t>　ただし、財政運営上の方針により、令和元年度以降は繰上償還を実施していない（今後の一般財源の不足を見据え、純繰越金の使途を基金積立に変更した）ため、実質公債費比率は上昇しており、この方針を継続する限りは、今後とも上昇傾向が続くと見込まれる。</a:t>
          </a:r>
          <a:endParaRPr kumimoji="1" lang="ja-JP" altLang="en-US" sz="1000">
            <a:latin typeface="ＭＳ Ｐゴシック"/>
            <a:ea typeface="ＭＳ Ｐゴシック"/>
          </a:endParaRPr>
        </a:p>
        <a:p>
          <a:r>
            <a:rPr kumimoji="1" lang="ja-JP" altLang="en-US" sz="1000">
              <a:latin typeface="ＭＳ Ｐゴシック"/>
              <a:ea typeface="ＭＳ Ｐゴシック"/>
            </a:rPr>
            <a:t>　公債費（元利償還金）自体は令和5年度をピークに減少に転じているが、それ以上に、合併特例債などの交付税措置率の高い地方債の償還が進むことで「算入公債費等（基準財政需要額算入額）」が急激に減少している。これにより比率の分子が押し上げられ、分母（標準財政規模）が縮小する構造にあるため、今後も比率の上昇が見込まれる。引き続き起債事業の厳選による発行規模の抑制が必要で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4640" cy="225425"/>
    <xdr:sp macro="" textlink="">
      <xdr:nvSpPr>
        <xdr:cNvPr id="364" name="テキスト ボックス 363"/>
        <xdr:cNvSpPr txBox="1"/>
      </xdr:nvSpPr>
      <xdr:spPr>
        <a:xfrm>
          <a:off x="11588115" y="538480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5" name="直線コネクタ 364"/>
        <xdr:cNvCxnSpPr/>
      </xdr:nvCxnSpPr>
      <xdr:spPr>
        <a:xfrm>
          <a:off x="11626215" y="78930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58190" cy="255270"/>
    <xdr:sp macro="" textlink="">
      <xdr:nvSpPr>
        <xdr:cNvPr id="366" name="テキスト ボックス 365"/>
        <xdr:cNvSpPr txBox="1"/>
      </xdr:nvSpPr>
      <xdr:spPr>
        <a:xfrm>
          <a:off x="10942955" y="77571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74295</xdr:rowOff>
    </xdr:from>
    <xdr:to xmlns:xdr="http://schemas.openxmlformats.org/drawingml/2006/spreadsheetDrawing">
      <xdr:col>85</xdr:col>
      <xdr:colOff>95250</xdr:colOff>
      <xdr:row>45</xdr:row>
      <xdr:rowOff>74295</xdr:rowOff>
    </xdr:to>
    <xdr:cxnSp macro="">
      <xdr:nvCxnSpPr>
        <xdr:cNvPr id="367" name="直線コネクタ 366"/>
        <xdr:cNvCxnSpPr/>
      </xdr:nvCxnSpPr>
      <xdr:spPr>
        <a:xfrm>
          <a:off x="11626215" y="75037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58190" cy="259080"/>
    <xdr:sp macro="" textlink="">
      <xdr:nvSpPr>
        <xdr:cNvPr id="368" name="テキスト ボックス 367"/>
        <xdr:cNvSpPr txBox="1"/>
      </xdr:nvSpPr>
      <xdr:spPr>
        <a:xfrm>
          <a:off x="10942955" y="736790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9" name="直線コネクタ 368"/>
        <xdr:cNvCxnSpPr/>
      </xdr:nvCxnSpPr>
      <xdr:spPr>
        <a:xfrm>
          <a:off x="11626215" y="71139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58190" cy="259080"/>
    <xdr:sp macro="" textlink="">
      <xdr:nvSpPr>
        <xdr:cNvPr id="370" name="テキスト ボックス 369"/>
        <xdr:cNvSpPr txBox="1"/>
      </xdr:nvSpPr>
      <xdr:spPr>
        <a:xfrm>
          <a:off x="10942955" y="697801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71" name="直線コネクタ 370"/>
        <xdr:cNvCxnSpPr/>
      </xdr:nvCxnSpPr>
      <xdr:spPr>
        <a:xfrm>
          <a:off x="11626215" y="67310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58190" cy="257175"/>
    <xdr:sp macro="" textlink="">
      <xdr:nvSpPr>
        <xdr:cNvPr id="372" name="テキスト ボックス 371"/>
        <xdr:cNvSpPr txBox="1"/>
      </xdr:nvSpPr>
      <xdr:spPr>
        <a:xfrm>
          <a:off x="10942955" y="6595110"/>
          <a:ext cx="758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3" name="直線コネクタ 372"/>
        <xdr:cNvCxnSpPr/>
      </xdr:nvCxnSpPr>
      <xdr:spPr>
        <a:xfrm>
          <a:off x="11626215" y="63417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97155</xdr:rowOff>
    </xdr:from>
    <xdr:ext cx="758190" cy="255270"/>
    <xdr:sp macro="" textlink="">
      <xdr:nvSpPr>
        <xdr:cNvPr id="374" name="テキスト ボックス 373"/>
        <xdr:cNvSpPr txBox="1"/>
      </xdr:nvSpPr>
      <xdr:spPr>
        <a:xfrm>
          <a:off x="10942955" y="620585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5" name="直線コネクタ 374"/>
        <xdr:cNvCxnSpPr/>
      </xdr:nvCxnSpPr>
      <xdr:spPr>
        <a:xfrm>
          <a:off x="11626215" y="59518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37465</xdr:rowOff>
    </xdr:from>
    <xdr:ext cx="758190" cy="259080"/>
    <xdr:sp macro="" textlink="">
      <xdr:nvSpPr>
        <xdr:cNvPr id="376" name="テキスト ボックス 375"/>
        <xdr:cNvSpPr txBox="1"/>
      </xdr:nvSpPr>
      <xdr:spPr>
        <a:xfrm>
          <a:off x="10942955" y="581596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7" name="直線コネクタ 376"/>
        <xdr:cNvCxnSpPr/>
      </xdr:nvCxnSpPr>
      <xdr:spPr>
        <a:xfrm>
          <a:off x="11626215" y="556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32</xdr:row>
      <xdr:rowOff>149860</xdr:rowOff>
    </xdr:from>
    <xdr:ext cx="758190" cy="255270"/>
    <xdr:sp macro="" textlink="">
      <xdr:nvSpPr>
        <xdr:cNvPr id="378" name="テキスト ボックス 377"/>
        <xdr:cNvSpPr txBox="1"/>
      </xdr:nvSpPr>
      <xdr:spPr>
        <a:xfrm>
          <a:off x="10942955" y="54330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9" name="公債費負担の状況グラフ枠"/>
        <xdr:cNvSpPr/>
      </xdr:nvSpPr>
      <xdr:spPr>
        <a:xfrm>
          <a:off x="11626215" y="5568950"/>
          <a:ext cx="460756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59055</xdr:rowOff>
    </xdr:from>
    <xdr:to xmlns:xdr="http://schemas.openxmlformats.org/drawingml/2006/spreadsheetDrawing">
      <xdr:col>81</xdr:col>
      <xdr:colOff>44450</xdr:colOff>
      <xdr:row>45</xdr:row>
      <xdr:rowOff>74295</xdr:rowOff>
    </xdr:to>
    <xdr:cxnSp macro="">
      <xdr:nvCxnSpPr>
        <xdr:cNvPr id="380" name="直線コネクタ 379"/>
        <xdr:cNvCxnSpPr/>
      </xdr:nvCxnSpPr>
      <xdr:spPr>
        <a:xfrm flipV="1">
          <a:off x="15423515" y="5837555"/>
          <a:ext cx="0" cy="16662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46355</xdr:rowOff>
    </xdr:from>
    <xdr:ext cx="758190" cy="259080"/>
    <xdr:sp macro="" textlink="">
      <xdr:nvSpPr>
        <xdr:cNvPr id="381" name="公債費負担の状況最小値テキスト"/>
        <xdr:cNvSpPr txBox="1"/>
      </xdr:nvSpPr>
      <xdr:spPr>
        <a:xfrm>
          <a:off x="15512415" y="74758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74295</xdr:rowOff>
    </xdr:from>
    <xdr:to xmlns:xdr="http://schemas.openxmlformats.org/drawingml/2006/spreadsheetDrawing">
      <xdr:col>81</xdr:col>
      <xdr:colOff>133350</xdr:colOff>
      <xdr:row>45</xdr:row>
      <xdr:rowOff>74295</xdr:rowOff>
    </xdr:to>
    <xdr:cxnSp macro="">
      <xdr:nvCxnSpPr>
        <xdr:cNvPr id="382" name="直線コネクタ 381"/>
        <xdr:cNvCxnSpPr/>
      </xdr:nvCxnSpPr>
      <xdr:spPr>
        <a:xfrm>
          <a:off x="15354300" y="75037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33</xdr:row>
      <xdr:rowOff>145415</xdr:rowOff>
    </xdr:from>
    <xdr:ext cx="758190" cy="259080"/>
    <xdr:sp macro="" textlink="">
      <xdr:nvSpPr>
        <xdr:cNvPr id="383" name="公債費負担の状況最大値テキスト"/>
        <xdr:cNvSpPr txBox="1"/>
      </xdr:nvSpPr>
      <xdr:spPr>
        <a:xfrm>
          <a:off x="15512415" y="559371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59055</xdr:rowOff>
    </xdr:from>
    <xdr:to xmlns:xdr="http://schemas.openxmlformats.org/drawingml/2006/spreadsheetDrawing">
      <xdr:col>81</xdr:col>
      <xdr:colOff>133350</xdr:colOff>
      <xdr:row>35</xdr:row>
      <xdr:rowOff>59055</xdr:rowOff>
    </xdr:to>
    <xdr:cxnSp macro="">
      <xdr:nvCxnSpPr>
        <xdr:cNvPr id="384" name="直線コネクタ 383"/>
        <xdr:cNvCxnSpPr/>
      </xdr:nvCxnSpPr>
      <xdr:spPr>
        <a:xfrm>
          <a:off x="15354300" y="58375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39</xdr:row>
      <xdr:rowOff>137795</xdr:rowOff>
    </xdr:from>
    <xdr:to xmlns:xdr="http://schemas.openxmlformats.org/drawingml/2006/spreadsheetDrawing">
      <xdr:col>81</xdr:col>
      <xdr:colOff>44450</xdr:colOff>
      <xdr:row>41</xdr:row>
      <xdr:rowOff>22860</xdr:rowOff>
    </xdr:to>
    <xdr:cxnSp macro="">
      <xdr:nvCxnSpPr>
        <xdr:cNvPr id="385" name="直線コネクタ 384"/>
        <xdr:cNvCxnSpPr/>
      </xdr:nvCxnSpPr>
      <xdr:spPr>
        <a:xfrm>
          <a:off x="14664055" y="6576695"/>
          <a:ext cx="759460" cy="215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52705</xdr:rowOff>
    </xdr:from>
    <xdr:ext cx="758190" cy="255270"/>
    <xdr:sp macro="" textlink="">
      <xdr:nvSpPr>
        <xdr:cNvPr id="386" name="公債費負担の状況平均値テキスト"/>
        <xdr:cNvSpPr txBox="1"/>
      </xdr:nvSpPr>
      <xdr:spPr>
        <a:xfrm>
          <a:off x="15512415" y="649160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40</xdr:row>
      <xdr:rowOff>36195</xdr:rowOff>
    </xdr:from>
    <xdr:to xmlns:xdr="http://schemas.openxmlformats.org/drawingml/2006/spreadsheetDrawing">
      <xdr:col>81</xdr:col>
      <xdr:colOff>95250</xdr:colOff>
      <xdr:row>40</xdr:row>
      <xdr:rowOff>137795</xdr:rowOff>
    </xdr:to>
    <xdr:sp macro="" textlink="">
      <xdr:nvSpPr>
        <xdr:cNvPr id="387" name="フローチャート: 判断 386"/>
        <xdr:cNvSpPr/>
      </xdr:nvSpPr>
      <xdr:spPr>
        <a:xfrm>
          <a:off x="15379065" y="66401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189865</xdr:colOff>
      <xdr:row>38</xdr:row>
      <xdr:rowOff>81280</xdr:rowOff>
    </xdr:from>
    <xdr:to xmlns:xdr="http://schemas.openxmlformats.org/drawingml/2006/spreadsheetDrawing">
      <xdr:col>77</xdr:col>
      <xdr:colOff>44450</xdr:colOff>
      <xdr:row>39</xdr:row>
      <xdr:rowOff>137795</xdr:rowOff>
    </xdr:to>
    <xdr:cxnSp macro="">
      <xdr:nvCxnSpPr>
        <xdr:cNvPr id="388" name="直線コネクタ 387"/>
        <xdr:cNvCxnSpPr/>
      </xdr:nvCxnSpPr>
      <xdr:spPr>
        <a:xfrm>
          <a:off x="13860145" y="6355080"/>
          <a:ext cx="80391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189865</xdr:colOff>
      <xdr:row>40</xdr:row>
      <xdr:rowOff>22860</xdr:rowOff>
    </xdr:from>
    <xdr:to xmlns:xdr="http://schemas.openxmlformats.org/drawingml/2006/spreadsheetDrawing">
      <xdr:col>77</xdr:col>
      <xdr:colOff>95250</xdr:colOff>
      <xdr:row>40</xdr:row>
      <xdr:rowOff>124460</xdr:rowOff>
    </xdr:to>
    <xdr:sp macro="" textlink="">
      <xdr:nvSpPr>
        <xdr:cNvPr id="389" name="フローチャート: 判断 388"/>
        <xdr:cNvSpPr/>
      </xdr:nvSpPr>
      <xdr:spPr>
        <a:xfrm>
          <a:off x="14619605" y="66268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40</xdr:row>
      <xdr:rowOff>109220</xdr:rowOff>
    </xdr:from>
    <xdr:ext cx="736600" cy="259080"/>
    <xdr:sp macro="" textlink="">
      <xdr:nvSpPr>
        <xdr:cNvPr id="390" name="テキスト ボックス 389"/>
        <xdr:cNvSpPr txBox="1"/>
      </xdr:nvSpPr>
      <xdr:spPr>
        <a:xfrm>
          <a:off x="14322425" y="6713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37</xdr:row>
      <xdr:rowOff>158750</xdr:rowOff>
    </xdr:from>
    <xdr:to xmlns:xdr="http://schemas.openxmlformats.org/drawingml/2006/spreadsheetDrawing">
      <xdr:col>72</xdr:col>
      <xdr:colOff>189865</xdr:colOff>
      <xdr:row>38</xdr:row>
      <xdr:rowOff>81280</xdr:rowOff>
    </xdr:to>
    <xdr:cxnSp macro="">
      <xdr:nvCxnSpPr>
        <xdr:cNvPr id="391" name="直線コネクタ 390"/>
        <xdr:cNvCxnSpPr/>
      </xdr:nvCxnSpPr>
      <xdr:spPr>
        <a:xfrm>
          <a:off x="13063220" y="6267450"/>
          <a:ext cx="796925"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39</xdr:row>
      <xdr:rowOff>165100</xdr:rowOff>
    </xdr:from>
    <xdr:to xmlns:xdr="http://schemas.openxmlformats.org/drawingml/2006/spreadsheetDrawing">
      <xdr:col>73</xdr:col>
      <xdr:colOff>44450</xdr:colOff>
      <xdr:row>40</xdr:row>
      <xdr:rowOff>97155</xdr:rowOff>
    </xdr:to>
    <xdr:sp macro="" textlink="">
      <xdr:nvSpPr>
        <xdr:cNvPr id="392" name="フローチャート: 判断 391"/>
        <xdr:cNvSpPr/>
      </xdr:nvSpPr>
      <xdr:spPr>
        <a:xfrm>
          <a:off x="13822680" y="6604000"/>
          <a:ext cx="81915"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40</xdr:row>
      <xdr:rowOff>81915</xdr:rowOff>
    </xdr:from>
    <xdr:ext cx="758190" cy="259080"/>
    <xdr:sp macro="" textlink="">
      <xdr:nvSpPr>
        <xdr:cNvPr id="393" name="テキスト ボックス 392"/>
        <xdr:cNvSpPr txBox="1"/>
      </xdr:nvSpPr>
      <xdr:spPr>
        <a:xfrm>
          <a:off x="13512165" y="668591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37</xdr:row>
      <xdr:rowOff>78105</xdr:rowOff>
    </xdr:from>
    <xdr:to xmlns:xdr="http://schemas.openxmlformats.org/drawingml/2006/spreadsheetDrawing">
      <xdr:col>68</xdr:col>
      <xdr:colOff>152400</xdr:colOff>
      <xdr:row>37</xdr:row>
      <xdr:rowOff>158750</xdr:rowOff>
    </xdr:to>
    <xdr:cxnSp macro="">
      <xdr:nvCxnSpPr>
        <xdr:cNvPr id="394" name="直線コネクタ 393"/>
        <xdr:cNvCxnSpPr/>
      </xdr:nvCxnSpPr>
      <xdr:spPr>
        <a:xfrm>
          <a:off x="12252960" y="6186805"/>
          <a:ext cx="81026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39</xdr:row>
      <xdr:rowOff>153670</xdr:rowOff>
    </xdr:from>
    <xdr:to xmlns:xdr="http://schemas.openxmlformats.org/drawingml/2006/spreadsheetDrawing">
      <xdr:col>68</xdr:col>
      <xdr:colOff>189865</xdr:colOff>
      <xdr:row>40</xdr:row>
      <xdr:rowOff>83820</xdr:rowOff>
    </xdr:to>
    <xdr:sp macro="" textlink="">
      <xdr:nvSpPr>
        <xdr:cNvPr id="395" name="フローチャート: 判断 394"/>
        <xdr:cNvSpPr/>
      </xdr:nvSpPr>
      <xdr:spPr>
        <a:xfrm>
          <a:off x="13012420" y="6592570"/>
          <a:ext cx="882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40</xdr:row>
      <xdr:rowOff>68580</xdr:rowOff>
    </xdr:from>
    <xdr:ext cx="762000" cy="259080"/>
    <xdr:sp macro="" textlink="">
      <xdr:nvSpPr>
        <xdr:cNvPr id="396" name="テキスト ボックス 395"/>
        <xdr:cNvSpPr txBox="1"/>
      </xdr:nvSpPr>
      <xdr:spPr>
        <a:xfrm>
          <a:off x="12720955" y="6672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22860</xdr:rowOff>
    </xdr:from>
    <xdr:to xmlns:xdr="http://schemas.openxmlformats.org/drawingml/2006/spreadsheetDrawing">
      <xdr:col>64</xdr:col>
      <xdr:colOff>152400</xdr:colOff>
      <xdr:row>40</xdr:row>
      <xdr:rowOff>124460</xdr:rowOff>
    </xdr:to>
    <xdr:sp macro="" textlink="">
      <xdr:nvSpPr>
        <xdr:cNvPr id="397" name="フローチャート: 判断 396"/>
        <xdr:cNvSpPr/>
      </xdr:nvSpPr>
      <xdr:spPr>
        <a:xfrm>
          <a:off x="12202160" y="662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40</xdr:row>
      <xdr:rowOff>109220</xdr:rowOff>
    </xdr:from>
    <xdr:ext cx="762000" cy="259080"/>
    <xdr:sp macro="" textlink="">
      <xdr:nvSpPr>
        <xdr:cNvPr id="398" name="テキスト ボックス 397"/>
        <xdr:cNvSpPr txBox="1"/>
      </xdr:nvSpPr>
      <xdr:spPr>
        <a:xfrm>
          <a:off x="11911330" y="6713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58190" cy="255270"/>
    <xdr:sp macro="" textlink="">
      <xdr:nvSpPr>
        <xdr:cNvPr id="399" name="テキスト ボックス 398"/>
        <xdr:cNvSpPr txBox="1"/>
      </xdr:nvSpPr>
      <xdr:spPr>
        <a:xfrm>
          <a:off x="15227300" y="78905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58190" cy="255270"/>
    <xdr:sp macro="" textlink="">
      <xdr:nvSpPr>
        <xdr:cNvPr id="400" name="テキスト ボックス 399"/>
        <xdr:cNvSpPr txBox="1"/>
      </xdr:nvSpPr>
      <xdr:spPr>
        <a:xfrm>
          <a:off x="14467840" y="78905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47</xdr:row>
      <xdr:rowOff>130810</xdr:rowOff>
    </xdr:from>
    <xdr:ext cx="762000" cy="255270"/>
    <xdr:sp macro="" textlink="">
      <xdr:nvSpPr>
        <xdr:cNvPr id="401" name="テキスト ボックス 400"/>
        <xdr:cNvSpPr txBox="1"/>
      </xdr:nvSpPr>
      <xdr:spPr>
        <a:xfrm>
          <a:off x="13670280" y="7890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5270"/>
    <xdr:sp macro="" textlink="">
      <xdr:nvSpPr>
        <xdr:cNvPr id="402" name="テキスト ボックス 401"/>
        <xdr:cNvSpPr txBox="1"/>
      </xdr:nvSpPr>
      <xdr:spPr>
        <a:xfrm>
          <a:off x="12867005" y="78905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58190" cy="255270"/>
    <xdr:sp macro="" textlink="">
      <xdr:nvSpPr>
        <xdr:cNvPr id="403" name="テキスト ボックス 402"/>
        <xdr:cNvSpPr txBox="1"/>
      </xdr:nvSpPr>
      <xdr:spPr>
        <a:xfrm>
          <a:off x="12056745" y="78905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189865</xdr:colOff>
      <xdr:row>40</xdr:row>
      <xdr:rowOff>143510</xdr:rowOff>
    </xdr:from>
    <xdr:to xmlns:xdr="http://schemas.openxmlformats.org/drawingml/2006/spreadsheetDrawing">
      <xdr:col>81</xdr:col>
      <xdr:colOff>95250</xdr:colOff>
      <xdr:row>41</xdr:row>
      <xdr:rowOff>73660</xdr:rowOff>
    </xdr:to>
    <xdr:sp macro="" textlink="">
      <xdr:nvSpPr>
        <xdr:cNvPr id="404" name="楕円 403"/>
        <xdr:cNvSpPr/>
      </xdr:nvSpPr>
      <xdr:spPr>
        <a:xfrm>
          <a:off x="15379065" y="6747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116205</xdr:rowOff>
    </xdr:from>
    <xdr:ext cx="758190" cy="255270"/>
    <xdr:sp macro="" textlink="">
      <xdr:nvSpPr>
        <xdr:cNvPr id="405" name="公債費負担の状況該当値テキスト"/>
        <xdr:cNvSpPr txBox="1"/>
      </xdr:nvSpPr>
      <xdr:spPr>
        <a:xfrm>
          <a:off x="15512415" y="67202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189865</xdr:colOff>
      <xdr:row>39</xdr:row>
      <xdr:rowOff>86995</xdr:rowOff>
    </xdr:from>
    <xdr:to xmlns:xdr="http://schemas.openxmlformats.org/drawingml/2006/spreadsheetDrawing">
      <xdr:col>77</xdr:col>
      <xdr:colOff>95250</xdr:colOff>
      <xdr:row>40</xdr:row>
      <xdr:rowOff>17145</xdr:rowOff>
    </xdr:to>
    <xdr:sp macro="" textlink="">
      <xdr:nvSpPr>
        <xdr:cNvPr id="406" name="楕円 405"/>
        <xdr:cNvSpPr/>
      </xdr:nvSpPr>
      <xdr:spPr>
        <a:xfrm>
          <a:off x="14619605" y="65258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27305</xdr:rowOff>
    </xdr:from>
    <xdr:ext cx="736600" cy="255270"/>
    <xdr:sp macro="" textlink="">
      <xdr:nvSpPr>
        <xdr:cNvPr id="407" name="テキスト ボックス 406"/>
        <xdr:cNvSpPr txBox="1"/>
      </xdr:nvSpPr>
      <xdr:spPr>
        <a:xfrm>
          <a:off x="14322425" y="630110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38</xdr:row>
      <xdr:rowOff>30480</xdr:rowOff>
    </xdr:from>
    <xdr:to xmlns:xdr="http://schemas.openxmlformats.org/drawingml/2006/spreadsheetDrawing">
      <xdr:col>73</xdr:col>
      <xdr:colOff>44450</xdr:colOff>
      <xdr:row>38</xdr:row>
      <xdr:rowOff>132080</xdr:rowOff>
    </xdr:to>
    <xdr:sp macro="" textlink="">
      <xdr:nvSpPr>
        <xdr:cNvPr id="408" name="楕円 407"/>
        <xdr:cNvSpPr/>
      </xdr:nvSpPr>
      <xdr:spPr>
        <a:xfrm>
          <a:off x="13822680" y="63042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36</xdr:row>
      <xdr:rowOff>142240</xdr:rowOff>
    </xdr:from>
    <xdr:ext cx="758190" cy="259080"/>
    <xdr:sp macro="" textlink="">
      <xdr:nvSpPr>
        <xdr:cNvPr id="409" name="テキスト ボックス 408"/>
        <xdr:cNvSpPr txBox="1"/>
      </xdr:nvSpPr>
      <xdr:spPr>
        <a:xfrm>
          <a:off x="13512165" y="608584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37</xdr:row>
      <xdr:rowOff>107950</xdr:rowOff>
    </xdr:from>
    <xdr:to xmlns:xdr="http://schemas.openxmlformats.org/drawingml/2006/spreadsheetDrawing">
      <xdr:col>68</xdr:col>
      <xdr:colOff>189865</xdr:colOff>
      <xdr:row>38</xdr:row>
      <xdr:rowOff>38100</xdr:rowOff>
    </xdr:to>
    <xdr:sp macro="" textlink="">
      <xdr:nvSpPr>
        <xdr:cNvPr id="410" name="楕円 409"/>
        <xdr:cNvSpPr/>
      </xdr:nvSpPr>
      <xdr:spPr>
        <a:xfrm>
          <a:off x="13012420" y="6216650"/>
          <a:ext cx="882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36</xdr:row>
      <xdr:rowOff>48260</xdr:rowOff>
    </xdr:from>
    <xdr:ext cx="762000" cy="259080"/>
    <xdr:sp macro="" textlink="">
      <xdr:nvSpPr>
        <xdr:cNvPr id="411" name="テキスト ボックス 410"/>
        <xdr:cNvSpPr txBox="1"/>
      </xdr:nvSpPr>
      <xdr:spPr>
        <a:xfrm>
          <a:off x="12720955" y="599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37</xdr:row>
      <xdr:rowOff>27305</xdr:rowOff>
    </xdr:from>
    <xdr:to xmlns:xdr="http://schemas.openxmlformats.org/drawingml/2006/spreadsheetDrawing">
      <xdr:col>64</xdr:col>
      <xdr:colOff>152400</xdr:colOff>
      <xdr:row>37</xdr:row>
      <xdr:rowOff>128905</xdr:rowOff>
    </xdr:to>
    <xdr:sp macro="" textlink="">
      <xdr:nvSpPr>
        <xdr:cNvPr id="412" name="楕円 411"/>
        <xdr:cNvSpPr/>
      </xdr:nvSpPr>
      <xdr:spPr>
        <a:xfrm>
          <a:off x="12202160" y="613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35</xdr:row>
      <xdr:rowOff>139065</xdr:rowOff>
    </xdr:from>
    <xdr:ext cx="762000" cy="259080"/>
    <xdr:sp macro="" textlink="">
      <xdr:nvSpPr>
        <xdr:cNvPr id="413" name="テキスト ボックス 412"/>
        <xdr:cNvSpPr txBox="1"/>
      </xdr:nvSpPr>
      <xdr:spPr>
        <a:xfrm>
          <a:off x="11911330" y="5917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4" name="正方形/長方形 413"/>
        <xdr:cNvSpPr/>
      </xdr:nvSpPr>
      <xdr:spPr>
        <a:xfrm>
          <a:off x="11626215" y="1162050"/>
          <a:ext cx="46075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5100" cy="305435"/>
    <xdr:sp macro="" textlink="">
      <xdr:nvSpPr>
        <xdr:cNvPr id="415" name="テキスト ボックス 414"/>
        <xdr:cNvSpPr txBox="1"/>
      </xdr:nvSpPr>
      <xdr:spPr>
        <a:xfrm>
          <a:off x="12479020" y="1511300"/>
          <a:ext cx="1435100" cy="3054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7190" cy="358775"/>
    <xdr:sp macro="" textlink="">
      <xdr:nvSpPr>
        <xdr:cNvPr id="416" name="テキスト ボックス 415"/>
        <xdr:cNvSpPr txBox="1"/>
      </xdr:nvSpPr>
      <xdr:spPr>
        <a:xfrm>
          <a:off x="13887450" y="1485900"/>
          <a:ext cx="164719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7" name="正方形/長方形 416"/>
        <xdr:cNvSpPr/>
      </xdr:nvSpPr>
      <xdr:spPr>
        <a:xfrm>
          <a:off x="16297275" y="140970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8" name="正方形/長方形 417"/>
        <xdr:cNvSpPr/>
      </xdr:nvSpPr>
      <xdr:spPr>
        <a:xfrm>
          <a:off x="16297275" y="15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9" name="正方形/長方形 418"/>
        <xdr:cNvSpPr/>
      </xdr:nvSpPr>
      <xdr:spPr>
        <a:xfrm>
          <a:off x="17790795" y="14097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0" name="正方形/長方形 419"/>
        <xdr:cNvSpPr/>
      </xdr:nvSpPr>
      <xdr:spPr>
        <a:xfrm>
          <a:off x="17790795" y="15938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1" name="正方形/長方形 420"/>
        <xdr:cNvSpPr/>
      </xdr:nvSpPr>
      <xdr:spPr>
        <a:xfrm>
          <a:off x="19113500" y="140970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2" name="正方形/長方形 421"/>
        <xdr:cNvSpPr/>
      </xdr:nvSpPr>
      <xdr:spPr>
        <a:xfrm>
          <a:off x="19113500" y="1593850"/>
          <a:ext cx="115189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23" name="正方形/長方形 422"/>
        <xdr:cNvSpPr/>
      </xdr:nvSpPr>
      <xdr:spPr>
        <a:xfrm>
          <a:off x="11626215" y="1899285"/>
          <a:ext cx="460756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115</xdr:col>
      <xdr:colOff>31750</xdr:colOff>
      <xdr:row>25</xdr:row>
      <xdr:rowOff>95250</xdr:rowOff>
    </xdr:to>
    <xdr:sp macro="" textlink="">
      <xdr:nvSpPr>
        <xdr:cNvPr id="424" name="正方形/長方形 423"/>
        <xdr:cNvSpPr/>
      </xdr:nvSpPr>
      <xdr:spPr>
        <a:xfrm>
          <a:off x="16404590" y="1899285"/>
          <a:ext cx="546163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104</xdr:col>
      <xdr:colOff>114300</xdr:colOff>
      <xdr:row>12</xdr:row>
      <xdr:rowOff>165100</xdr:rowOff>
    </xdr:to>
    <xdr:sp macro="" textlink="">
      <xdr:nvSpPr>
        <xdr:cNvPr id="425" name="正方形/長方形 424"/>
        <xdr:cNvSpPr/>
      </xdr:nvSpPr>
      <xdr:spPr>
        <a:xfrm>
          <a:off x="16404590" y="1899285"/>
          <a:ext cx="345567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189865</xdr:colOff>
      <xdr:row>13</xdr:row>
      <xdr:rowOff>57150</xdr:rowOff>
    </xdr:from>
    <xdr:to xmlns:xdr="http://schemas.openxmlformats.org/drawingml/2006/spreadsheetDrawing">
      <xdr:col>114</xdr:col>
      <xdr:colOff>114300</xdr:colOff>
      <xdr:row>25</xdr:row>
      <xdr:rowOff>31750</xdr:rowOff>
    </xdr:to>
    <xdr:sp macro="" textlink="" fLocksText="0">
      <xdr:nvSpPr>
        <xdr:cNvPr id="426" name="テキスト ボックス 425"/>
        <xdr:cNvSpPr txBox="1"/>
      </xdr:nvSpPr>
      <xdr:spPr>
        <a:xfrm>
          <a:off x="16518255" y="2203450"/>
          <a:ext cx="524065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平成</a:t>
          </a:r>
          <a:r>
            <a:rPr kumimoji="1" lang="en-US" altLang="ja-JP" sz="1000">
              <a:latin typeface="ＭＳ Ｐゴシック"/>
              <a:ea typeface="ＭＳ Ｐゴシック"/>
            </a:rPr>
            <a:t>24</a:t>
          </a:r>
          <a:r>
            <a:rPr kumimoji="1" lang="ja-JP" altLang="en-US" sz="1000">
              <a:latin typeface="ＭＳ Ｐゴシック"/>
              <a:ea typeface="ＭＳ Ｐゴシック"/>
            </a:rPr>
            <a:t>年度から継続して将来負担は生じていない。主たる要因は、「①繰上償還を積極的に実施し、起債残額の圧縮に努めてきたこと」、「②合併特例債、辺地対策事業債、過疎対策事業債等の交付税措置率の高い地方債を多く活用しており、交付税で措置される見込額が大きいこと」及び「③基金積立を適切に継続した結果、地方債の償還に充当可能な基金を確保できていること」の</a:t>
          </a:r>
          <a:r>
            <a:rPr kumimoji="1" lang="en-US" altLang="ja-JP" sz="1000">
              <a:latin typeface="ＭＳ Ｐゴシック"/>
              <a:ea typeface="ＭＳ Ｐゴシック"/>
            </a:rPr>
            <a:t>3</a:t>
          </a:r>
          <a:r>
            <a:rPr kumimoji="1" lang="ja-JP" altLang="en-US" sz="1000">
              <a:latin typeface="ＭＳ Ｐゴシック"/>
              <a:ea typeface="ＭＳ Ｐゴシック"/>
            </a:rPr>
            <a:t>点が挙げられる。</a:t>
          </a:r>
          <a:endParaRPr kumimoji="1" lang="ja-JP" altLang="en-US" sz="1000">
            <a:latin typeface="ＭＳ Ｐゴシック"/>
            <a:ea typeface="ＭＳ Ｐゴシック"/>
          </a:endParaRPr>
        </a:p>
        <a:p>
          <a:r>
            <a:rPr kumimoji="1" lang="ja-JP" altLang="en-US" sz="1000">
              <a:latin typeface="ＭＳ Ｐゴシック"/>
              <a:ea typeface="ＭＳ Ｐゴシック"/>
            </a:rPr>
            <a:t>　しかし、中長期的には、人口減や公債費の減少に伴う市税・普通交付税の減少、各種インフラの維持管理経費の増加が見込まれ、</a:t>
          </a:r>
          <a:r>
            <a:rPr kumimoji="1" lang="ja-JP" altLang="en-US" sz="1000">
              <a:latin typeface="ＭＳ Ｐゴシック"/>
              <a:ea typeface="ＭＳ Ｐゴシック"/>
            </a:rPr>
            <a:t>これまで以上に基金の取崩しが増加し、充当可能基金残高が減少していく見通しである。</a:t>
          </a:r>
          <a:endParaRPr kumimoji="1" lang="ja-JP" altLang="en-US" sz="1000">
            <a:latin typeface="ＭＳ Ｐゴシック"/>
            <a:ea typeface="ＭＳ Ｐゴシック"/>
          </a:endParaRPr>
        </a:p>
        <a:p>
          <a:r>
            <a:rPr kumimoji="1" lang="ja-JP" altLang="en-US" sz="1000">
              <a:latin typeface="ＭＳ Ｐゴシック"/>
              <a:ea typeface="ＭＳ Ｐゴシック"/>
            </a:rPr>
            <a:t>　したがって、将来負担を発生させないためには、適正規模での地方債発行額となるよう、活用する地方債及び地方債活用事業の厳選や、財源確保・予算規模の見直しを適切に行う必要がある。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4640" cy="221615"/>
    <xdr:sp macro="" textlink="">
      <xdr:nvSpPr>
        <xdr:cNvPr id="427" name="テキスト ボックス 426"/>
        <xdr:cNvSpPr txBox="1"/>
      </xdr:nvSpPr>
      <xdr:spPr>
        <a:xfrm>
          <a:off x="11588115" y="1714500"/>
          <a:ext cx="294640" cy="2216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8" name="直線コネクタ 427"/>
        <xdr:cNvCxnSpPr/>
      </xdr:nvCxnSpPr>
      <xdr:spPr>
        <a:xfrm>
          <a:off x="11626215" y="42227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58190" cy="255905"/>
    <xdr:sp macro="" textlink="">
      <xdr:nvSpPr>
        <xdr:cNvPr id="429" name="テキスト ボックス 428"/>
        <xdr:cNvSpPr txBox="1"/>
      </xdr:nvSpPr>
      <xdr:spPr>
        <a:xfrm>
          <a:off x="10942955" y="4086860"/>
          <a:ext cx="7581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30" name="直線コネクタ 429"/>
        <xdr:cNvCxnSpPr/>
      </xdr:nvCxnSpPr>
      <xdr:spPr>
        <a:xfrm>
          <a:off x="11626215" y="3759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58190" cy="257175"/>
    <xdr:sp macro="" textlink="">
      <xdr:nvSpPr>
        <xdr:cNvPr id="431" name="テキスト ボックス 430"/>
        <xdr:cNvSpPr txBox="1"/>
      </xdr:nvSpPr>
      <xdr:spPr>
        <a:xfrm>
          <a:off x="10942955" y="3623310"/>
          <a:ext cx="758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32" name="直線コネクタ 431"/>
        <xdr:cNvCxnSpPr/>
      </xdr:nvCxnSpPr>
      <xdr:spPr>
        <a:xfrm>
          <a:off x="11626215" y="32956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17145</xdr:rowOff>
    </xdr:from>
    <xdr:ext cx="758190" cy="255270"/>
    <xdr:sp macro="" textlink="">
      <xdr:nvSpPr>
        <xdr:cNvPr id="433" name="テキスト ボックス 432"/>
        <xdr:cNvSpPr txBox="1"/>
      </xdr:nvSpPr>
      <xdr:spPr>
        <a:xfrm>
          <a:off x="10942955" y="315404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34" name="直線コネクタ 433"/>
        <xdr:cNvCxnSpPr/>
      </xdr:nvCxnSpPr>
      <xdr:spPr>
        <a:xfrm>
          <a:off x="11626215" y="28257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58190" cy="259080"/>
    <xdr:sp macro="" textlink="">
      <xdr:nvSpPr>
        <xdr:cNvPr id="435" name="テキスト ボックス 434"/>
        <xdr:cNvSpPr txBox="1"/>
      </xdr:nvSpPr>
      <xdr:spPr>
        <a:xfrm>
          <a:off x="10942955" y="26898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36" name="直線コネクタ 435"/>
        <xdr:cNvCxnSpPr/>
      </xdr:nvCxnSpPr>
      <xdr:spPr>
        <a:xfrm>
          <a:off x="11626215" y="23622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58190" cy="259080"/>
    <xdr:sp macro="" textlink="">
      <xdr:nvSpPr>
        <xdr:cNvPr id="437" name="テキスト ボックス 436"/>
        <xdr:cNvSpPr txBox="1"/>
      </xdr:nvSpPr>
      <xdr:spPr>
        <a:xfrm>
          <a:off x="10942955" y="22263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11</xdr:row>
      <xdr:rowOff>83185</xdr:rowOff>
    </xdr:to>
    <xdr:cxnSp macro="">
      <xdr:nvCxnSpPr>
        <xdr:cNvPr id="438" name="直線コネクタ 437"/>
        <xdr:cNvCxnSpPr/>
      </xdr:nvCxnSpPr>
      <xdr:spPr>
        <a:xfrm>
          <a:off x="11626215" y="18992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39" name="将来負担の状況グラフ枠"/>
        <xdr:cNvSpPr/>
      </xdr:nvSpPr>
      <xdr:spPr>
        <a:xfrm>
          <a:off x="11626215" y="1899285"/>
          <a:ext cx="460756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21</xdr:row>
      <xdr:rowOff>36195</xdr:rowOff>
    </xdr:to>
    <xdr:cxnSp macro="">
      <xdr:nvCxnSpPr>
        <xdr:cNvPr id="440" name="直線コネクタ 439"/>
        <xdr:cNvCxnSpPr/>
      </xdr:nvCxnSpPr>
      <xdr:spPr>
        <a:xfrm flipV="1">
          <a:off x="15423515" y="2362200"/>
          <a:ext cx="0" cy="11410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8255</xdr:rowOff>
    </xdr:from>
    <xdr:ext cx="758190" cy="259080"/>
    <xdr:sp macro="" textlink="">
      <xdr:nvSpPr>
        <xdr:cNvPr id="441" name="将来負担の状況最小値テキスト"/>
        <xdr:cNvSpPr txBox="1"/>
      </xdr:nvSpPr>
      <xdr:spPr>
        <a:xfrm>
          <a:off x="15512415" y="347535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21</xdr:row>
      <xdr:rowOff>36195</xdr:rowOff>
    </xdr:from>
    <xdr:to xmlns:xdr="http://schemas.openxmlformats.org/drawingml/2006/spreadsheetDrawing">
      <xdr:col>81</xdr:col>
      <xdr:colOff>133350</xdr:colOff>
      <xdr:row>21</xdr:row>
      <xdr:rowOff>36195</xdr:rowOff>
    </xdr:to>
    <xdr:cxnSp macro="">
      <xdr:nvCxnSpPr>
        <xdr:cNvPr id="442" name="直線コネクタ 441"/>
        <xdr:cNvCxnSpPr/>
      </xdr:nvCxnSpPr>
      <xdr:spPr>
        <a:xfrm>
          <a:off x="15354300" y="35032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137160</xdr:rowOff>
    </xdr:from>
    <xdr:ext cx="758190" cy="259080"/>
    <xdr:sp macro="" textlink="">
      <xdr:nvSpPr>
        <xdr:cNvPr id="443" name="将来負担の状況最大値テキスト"/>
        <xdr:cNvSpPr txBox="1"/>
      </xdr:nvSpPr>
      <xdr:spPr>
        <a:xfrm>
          <a:off x="15512415" y="2118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44" name="直線コネクタ 443"/>
        <xdr:cNvCxnSpPr/>
      </xdr:nvCxnSpPr>
      <xdr:spPr>
        <a:xfrm>
          <a:off x="15354300" y="23622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50165</xdr:rowOff>
    </xdr:from>
    <xdr:ext cx="758190" cy="255270"/>
    <xdr:sp macro="" textlink="">
      <xdr:nvSpPr>
        <xdr:cNvPr id="445" name="将来負担の状況平均値テキスト"/>
        <xdr:cNvSpPr txBox="1"/>
      </xdr:nvSpPr>
      <xdr:spPr>
        <a:xfrm>
          <a:off x="15512415" y="2361565"/>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189865</xdr:colOff>
      <xdr:row>14</xdr:row>
      <xdr:rowOff>77470</xdr:rowOff>
    </xdr:from>
    <xdr:to xmlns:xdr="http://schemas.openxmlformats.org/drawingml/2006/spreadsheetDrawing">
      <xdr:col>81</xdr:col>
      <xdr:colOff>95250</xdr:colOff>
      <xdr:row>15</xdr:row>
      <xdr:rowOff>7620</xdr:rowOff>
    </xdr:to>
    <xdr:sp macro="" textlink="">
      <xdr:nvSpPr>
        <xdr:cNvPr id="446" name="フローチャート: 判断 445"/>
        <xdr:cNvSpPr/>
      </xdr:nvSpPr>
      <xdr:spPr>
        <a:xfrm>
          <a:off x="15379065" y="2388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189865</xdr:colOff>
      <xdr:row>14</xdr:row>
      <xdr:rowOff>83185</xdr:rowOff>
    </xdr:from>
    <xdr:to xmlns:xdr="http://schemas.openxmlformats.org/drawingml/2006/spreadsheetDrawing">
      <xdr:col>77</xdr:col>
      <xdr:colOff>95250</xdr:colOff>
      <xdr:row>15</xdr:row>
      <xdr:rowOff>13335</xdr:rowOff>
    </xdr:to>
    <xdr:sp macro="" textlink="">
      <xdr:nvSpPr>
        <xdr:cNvPr id="447" name="フローチャート: 判断 446"/>
        <xdr:cNvSpPr/>
      </xdr:nvSpPr>
      <xdr:spPr>
        <a:xfrm>
          <a:off x="14619605" y="23945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23495</xdr:rowOff>
    </xdr:from>
    <xdr:ext cx="736600" cy="257810"/>
    <xdr:sp macro="" textlink="">
      <xdr:nvSpPr>
        <xdr:cNvPr id="448" name="テキスト ボックス 447"/>
        <xdr:cNvSpPr txBox="1"/>
      </xdr:nvSpPr>
      <xdr:spPr>
        <a:xfrm>
          <a:off x="14322425" y="216979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85090</xdr:rowOff>
    </xdr:from>
    <xdr:to xmlns:xdr="http://schemas.openxmlformats.org/drawingml/2006/spreadsheetDrawing">
      <xdr:col>73</xdr:col>
      <xdr:colOff>44450</xdr:colOff>
      <xdr:row>15</xdr:row>
      <xdr:rowOff>15240</xdr:rowOff>
    </xdr:to>
    <xdr:sp macro="" textlink="">
      <xdr:nvSpPr>
        <xdr:cNvPr id="449" name="フローチャート: 判断 448"/>
        <xdr:cNvSpPr/>
      </xdr:nvSpPr>
      <xdr:spPr>
        <a:xfrm>
          <a:off x="13822680" y="239649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25400</xdr:rowOff>
    </xdr:from>
    <xdr:ext cx="758190" cy="255905"/>
    <xdr:sp macro="" textlink="">
      <xdr:nvSpPr>
        <xdr:cNvPr id="450" name="テキスト ボックス 449"/>
        <xdr:cNvSpPr txBox="1"/>
      </xdr:nvSpPr>
      <xdr:spPr>
        <a:xfrm>
          <a:off x="13512165" y="2171700"/>
          <a:ext cx="7581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122555</xdr:rowOff>
    </xdr:from>
    <xdr:to xmlns:xdr="http://schemas.openxmlformats.org/drawingml/2006/spreadsheetDrawing">
      <xdr:col>68</xdr:col>
      <xdr:colOff>189865</xdr:colOff>
      <xdr:row>15</xdr:row>
      <xdr:rowOff>52705</xdr:rowOff>
    </xdr:to>
    <xdr:sp macro="" textlink="">
      <xdr:nvSpPr>
        <xdr:cNvPr id="451" name="フローチャート: 判断 450"/>
        <xdr:cNvSpPr/>
      </xdr:nvSpPr>
      <xdr:spPr>
        <a:xfrm>
          <a:off x="13012420" y="2433955"/>
          <a:ext cx="882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189865</xdr:colOff>
      <xdr:row>13</xdr:row>
      <xdr:rowOff>62865</xdr:rowOff>
    </xdr:from>
    <xdr:ext cx="762000" cy="255270"/>
    <xdr:sp macro="" textlink="">
      <xdr:nvSpPr>
        <xdr:cNvPr id="452" name="テキスト ボックス 451"/>
        <xdr:cNvSpPr txBox="1"/>
      </xdr:nvSpPr>
      <xdr:spPr>
        <a:xfrm>
          <a:off x="12720955" y="22091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8255</xdr:rowOff>
    </xdr:from>
    <xdr:to xmlns:xdr="http://schemas.openxmlformats.org/drawingml/2006/spreadsheetDrawing">
      <xdr:col>64</xdr:col>
      <xdr:colOff>152400</xdr:colOff>
      <xdr:row>15</xdr:row>
      <xdr:rowOff>109855</xdr:rowOff>
    </xdr:to>
    <xdr:sp macro="" textlink="">
      <xdr:nvSpPr>
        <xdr:cNvPr id="453" name="フローチャート: 判断 452"/>
        <xdr:cNvSpPr/>
      </xdr:nvSpPr>
      <xdr:spPr>
        <a:xfrm>
          <a:off x="12202160" y="248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120650</xdr:rowOff>
    </xdr:from>
    <xdr:ext cx="762000" cy="255270"/>
    <xdr:sp macro="" textlink="">
      <xdr:nvSpPr>
        <xdr:cNvPr id="454" name="テキスト ボックス 453"/>
        <xdr:cNvSpPr txBox="1"/>
      </xdr:nvSpPr>
      <xdr:spPr>
        <a:xfrm>
          <a:off x="11911330" y="22669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58190" cy="255270"/>
    <xdr:sp macro="" textlink="">
      <xdr:nvSpPr>
        <xdr:cNvPr id="455" name="テキスト ボックス 454"/>
        <xdr:cNvSpPr txBox="1"/>
      </xdr:nvSpPr>
      <xdr:spPr>
        <a:xfrm>
          <a:off x="15227300" y="42202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58190" cy="255270"/>
    <xdr:sp macro="" textlink="">
      <xdr:nvSpPr>
        <xdr:cNvPr id="456" name="テキスト ボックス 455"/>
        <xdr:cNvSpPr txBox="1"/>
      </xdr:nvSpPr>
      <xdr:spPr>
        <a:xfrm>
          <a:off x="14467840" y="42202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189865</xdr:colOff>
      <xdr:row>25</xdr:row>
      <xdr:rowOff>92710</xdr:rowOff>
    </xdr:from>
    <xdr:ext cx="762000" cy="255270"/>
    <xdr:sp macro="" textlink="">
      <xdr:nvSpPr>
        <xdr:cNvPr id="457" name="テキスト ボックス 456"/>
        <xdr:cNvSpPr txBox="1"/>
      </xdr:nvSpPr>
      <xdr:spPr>
        <a:xfrm>
          <a:off x="13670280" y="42202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5270"/>
    <xdr:sp macro="" textlink="">
      <xdr:nvSpPr>
        <xdr:cNvPr id="458" name="テキスト ボックス 457"/>
        <xdr:cNvSpPr txBox="1"/>
      </xdr:nvSpPr>
      <xdr:spPr>
        <a:xfrm>
          <a:off x="12867005" y="42202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58190" cy="255270"/>
    <xdr:sp macro="" textlink="">
      <xdr:nvSpPr>
        <xdr:cNvPr id="459" name="テキスト ボックス 458"/>
        <xdr:cNvSpPr txBox="1"/>
      </xdr:nvSpPr>
      <xdr:spPr>
        <a:xfrm>
          <a:off x="12056745" y="42202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659870" cy="488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545050" y="184150"/>
          <a:ext cx="36004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570450" y="209550"/>
          <a:ext cx="35560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183515</xdr:colOff>
      <xdr:row>4</xdr:row>
      <xdr:rowOff>0</xdr:rowOff>
    </xdr:to>
    <xdr:sp macro="" textlink="">
      <xdr:nvSpPr>
        <xdr:cNvPr id="5" name="正方形/長方形 4"/>
        <xdr:cNvSpPr/>
      </xdr:nvSpPr>
      <xdr:spPr>
        <a:xfrm>
          <a:off x="17595850" y="234950"/>
          <a:ext cx="3508375"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982190" y="184150"/>
          <a:ext cx="244602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5007590" y="209550"/>
          <a:ext cx="240157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5032990" y="234950"/>
          <a:ext cx="234442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57250"/>
          <a:ext cx="21151850" cy="136525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12470" y="1473200"/>
          <a:ext cx="8843010" cy="16891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22960" y="1498600"/>
          <a:ext cx="128143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040890" y="1498600"/>
          <a:ext cx="117094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75330" y="1498600"/>
          <a:ext cx="1391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667250" y="1492250"/>
          <a:ext cx="1866900" cy="984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6534150" y="1492250"/>
          <a:ext cx="1170940" cy="984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752080" y="1492250"/>
          <a:ext cx="585470" cy="9842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667250" y="2324100"/>
          <a:ext cx="1866900" cy="6731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597650" y="2324100"/>
          <a:ext cx="3131820" cy="6731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707880" y="1473200"/>
          <a:ext cx="1303020" cy="1098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935210" y="1530350"/>
          <a:ext cx="117094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935210" y="1790700"/>
          <a:ext cx="117094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935210" y="2108200"/>
          <a:ext cx="117094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792970" y="1619250"/>
          <a:ext cx="1549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83185</xdr:rowOff>
    </xdr:from>
    <xdr:to xmlns:xdr="http://schemas.openxmlformats.org/drawingml/2006/spreadsheetDrawing">
      <xdr:col>54</xdr:col>
      <xdr:colOff>3175</xdr:colOff>
      <xdr:row>10</xdr:row>
      <xdr:rowOff>12700</xdr:rowOff>
    </xdr:to>
    <xdr:sp macro="" textlink="">
      <xdr:nvSpPr>
        <xdr:cNvPr id="24" name="楕円 23"/>
        <xdr:cNvSpPr/>
      </xdr:nvSpPr>
      <xdr:spPr>
        <a:xfrm>
          <a:off x="9827895" y="1569085"/>
          <a:ext cx="8509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827895" y="182245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872345" y="20828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792970" y="2082800"/>
          <a:ext cx="1549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165100</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872345" y="23114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792970" y="2451100"/>
          <a:ext cx="1549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6350" cy="255270"/>
    <xdr:sp macro="" textlink="">
      <xdr:nvSpPr>
        <xdr:cNvPr id="30" name="テキスト ボックス 29"/>
        <xdr:cNvSpPr txBox="1"/>
      </xdr:nvSpPr>
      <xdr:spPr>
        <a:xfrm>
          <a:off x="648970" y="3365500"/>
          <a:ext cx="88963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6470" cy="259080"/>
    <xdr:sp macro="" textlink="">
      <xdr:nvSpPr>
        <xdr:cNvPr id="31" name="テキスト ボックス 30"/>
        <xdr:cNvSpPr txBox="1"/>
      </xdr:nvSpPr>
      <xdr:spPr>
        <a:xfrm>
          <a:off x="648970" y="361315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1505" cy="257175"/>
    <xdr:sp macro="" textlink="">
      <xdr:nvSpPr>
        <xdr:cNvPr id="32" name="テキスト ボックス 31"/>
        <xdr:cNvSpPr txBox="1"/>
      </xdr:nvSpPr>
      <xdr:spPr>
        <a:xfrm>
          <a:off x="648970" y="3854450"/>
          <a:ext cx="823150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785" cy="259080"/>
    <xdr:sp macro="" textlink="">
      <xdr:nvSpPr>
        <xdr:cNvPr id="33" name="テキスト ボックス 32"/>
        <xdr:cNvSpPr txBox="1"/>
      </xdr:nvSpPr>
      <xdr:spPr>
        <a:xfrm>
          <a:off x="648970" y="41021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183515</xdr:colOff>
      <xdr:row>29</xdr:row>
      <xdr:rowOff>44450</xdr:rowOff>
    </xdr:to>
    <xdr:sp macro="" textlink="">
      <xdr:nvSpPr>
        <xdr:cNvPr id="34" name="正方形/長方形 33"/>
        <xdr:cNvSpPr/>
      </xdr:nvSpPr>
      <xdr:spPr>
        <a:xfrm>
          <a:off x="712470" y="4527550"/>
          <a:ext cx="424243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183515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954905" y="459105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183515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954905" y="477520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508750" y="4591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508750" y="4775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989570" y="4591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989570" y="4775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183515</xdr:colOff>
      <xdr:row>44</xdr:row>
      <xdr:rowOff>12700</xdr:rowOff>
    </xdr:to>
    <xdr:sp macro="" textlink="">
      <xdr:nvSpPr>
        <xdr:cNvPr id="41" name="正方形/長方形 40"/>
        <xdr:cNvSpPr/>
      </xdr:nvSpPr>
      <xdr:spPr>
        <a:xfrm>
          <a:off x="712470" y="5080000"/>
          <a:ext cx="4242435"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252720" y="5080000"/>
          <a:ext cx="488823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183515</xdr:colOff>
      <xdr:row>32</xdr:row>
      <xdr:rowOff>38100</xdr:rowOff>
    </xdr:to>
    <xdr:sp macro="" textlink="">
      <xdr:nvSpPr>
        <xdr:cNvPr id="43" name="正方形/長方形 42"/>
        <xdr:cNvSpPr/>
      </xdr:nvSpPr>
      <xdr:spPr>
        <a:xfrm>
          <a:off x="5316220" y="5080000"/>
          <a:ext cx="34925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337810" y="5384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合併前の旧町村の給与水準及び体系を引き継いだ影響もあり、経常収支比率のうち人件費が占める割合は、類似団体・全国平均に比べて低い状態が続いている。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職員数は、旧町村単位に設置している市民センター及び保育園に職員を配置しているため、類似団体に比して多い。しかし、定員適正化計画に沿った職員数の見直しや、</a:t>
          </a:r>
          <a:r>
            <a:rPr kumimoji="1" lang="en-US" altLang="ja-JP" sz="1100">
              <a:latin typeface="ＭＳ Ｐゴシック"/>
              <a:ea typeface="ＭＳ Ｐゴシック"/>
            </a:rPr>
            <a:t>RPA</a:t>
          </a:r>
          <a:r>
            <a:rPr kumimoji="1" lang="ja-JP" altLang="en-US" sz="1100">
              <a:latin typeface="ＭＳ Ｐゴシック"/>
              <a:ea typeface="ＭＳ Ｐゴシック"/>
            </a:rPr>
            <a:t>導入による業務効率化を進めており、適正な水準となるように努めている。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一方、給与費は、初任給、昇給等を国に準じており、ラスパイレス指数も類似団体平均より低くなっていることから、適正な水準であると考える。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4640" cy="225425"/>
    <xdr:sp macro="" textlink="">
      <xdr:nvSpPr>
        <xdr:cNvPr id="45" name="テキスト ボックス 44"/>
        <xdr:cNvSpPr txBox="1"/>
      </xdr:nvSpPr>
      <xdr:spPr>
        <a:xfrm>
          <a:off x="674370" y="48958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183515</xdr:colOff>
      <xdr:row>44</xdr:row>
      <xdr:rowOff>12700</xdr:rowOff>
    </xdr:to>
    <xdr:cxnSp macro="">
      <xdr:nvCxnSpPr>
        <xdr:cNvPr id="46" name="直線コネクタ 45"/>
        <xdr:cNvCxnSpPr/>
      </xdr:nvCxnSpPr>
      <xdr:spPr>
        <a:xfrm>
          <a:off x="712470" y="72771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8000" cy="259080"/>
    <xdr:sp macro="" textlink="">
      <xdr:nvSpPr>
        <xdr:cNvPr id="47" name="テキスト ボックス 46"/>
        <xdr:cNvSpPr txBox="1"/>
      </xdr:nvSpPr>
      <xdr:spPr>
        <a:xfrm>
          <a:off x="237490" y="71412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183515</xdr:colOff>
      <xdr:row>41</xdr:row>
      <xdr:rowOff>146050</xdr:rowOff>
    </xdr:to>
    <xdr:cxnSp macro="">
      <xdr:nvCxnSpPr>
        <xdr:cNvPr id="48" name="直線コネクタ 47"/>
        <xdr:cNvCxnSpPr/>
      </xdr:nvCxnSpPr>
      <xdr:spPr>
        <a:xfrm>
          <a:off x="712470" y="69151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8000" cy="259080"/>
    <xdr:sp macro="" textlink="">
      <xdr:nvSpPr>
        <xdr:cNvPr id="49" name="テキスト ボックス 48"/>
        <xdr:cNvSpPr txBox="1"/>
      </xdr:nvSpPr>
      <xdr:spPr>
        <a:xfrm>
          <a:off x="237490" y="67729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183515</xdr:colOff>
      <xdr:row>39</xdr:row>
      <xdr:rowOff>107950</xdr:rowOff>
    </xdr:to>
    <xdr:cxnSp macro="">
      <xdr:nvCxnSpPr>
        <xdr:cNvPr id="50" name="直線コネクタ 49"/>
        <xdr:cNvCxnSpPr/>
      </xdr:nvCxnSpPr>
      <xdr:spPr>
        <a:xfrm>
          <a:off x="712470" y="65468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8000" cy="259080"/>
    <xdr:sp macro="" textlink="">
      <xdr:nvSpPr>
        <xdr:cNvPr id="51" name="テキスト ボックス 50"/>
        <xdr:cNvSpPr txBox="1"/>
      </xdr:nvSpPr>
      <xdr:spPr>
        <a:xfrm>
          <a:off x="237490" y="64109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183515</xdr:colOff>
      <xdr:row>37</xdr:row>
      <xdr:rowOff>69850</xdr:rowOff>
    </xdr:to>
    <xdr:cxnSp macro="">
      <xdr:nvCxnSpPr>
        <xdr:cNvPr id="52" name="直線コネクタ 51"/>
        <xdr:cNvCxnSpPr/>
      </xdr:nvCxnSpPr>
      <xdr:spPr>
        <a:xfrm>
          <a:off x="712470" y="61785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8000" cy="259080"/>
    <xdr:sp macro="" textlink="">
      <xdr:nvSpPr>
        <xdr:cNvPr id="53" name="テキスト ボックス 52"/>
        <xdr:cNvSpPr txBox="1"/>
      </xdr:nvSpPr>
      <xdr:spPr>
        <a:xfrm>
          <a:off x="237490" y="6042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183515</xdr:colOff>
      <xdr:row>35</xdr:row>
      <xdr:rowOff>31750</xdr:rowOff>
    </xdr:to>
    <xdr:cxnSp macro="">
      <xdr:nvCxnSpPr>
        <xdr:cNvPr id="54" name="直線コネクタ 53"/>
        <xdr:cNvCxnSpPr/>
      </xdr:nvCxnSpPr>
      <xdr:spPr>
        <a:xfrm>
          <a:off x="712470" y="58102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8000" cy="255270"/>
    <xdr:sp macro="" textlink="">
      <xdr:nvSpPr>
        <xdr:cNvPr id="55" name="テキスト ボックス 54"/>
        <xdr:cNvSpPr txBox="1"/>
      </xdr:nvSpPr>
      <xdr:spPr>
        <a:xfrm>
          <a:off x="237490" y="56743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183515</xdr:colOff>
      <xdr:row>32</xdr:row>
      <xdr:rowOff>165100</xdr:rowOff>
    </xdr:to>
    <xdr:cxnSp macro="">
      <xdr:nvCxnSpPr>
        <xdr:cNvPr id="56" name="直線コネクタ 55"/>
        <xdr:cNvCxnSpPr/>
      </xdr:nvCxnSpPr>
      <xdr:spPr>
        <a:xfrm>
          <a:off x="712470" y="54483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8000" cy="258445"/>
    <xdr:sp macro="" textlink="">
      <xdr:nvSpPr>
        <xdr:cNvPr id="57" name="テキスト ボックス 56"/>
        <xdr:cNvSpPr txBox="1"/>
      </xdr:nvSpPr>
      <xdr:spPr>
        <a:xfrm>
          <a:off x="237490" y="53060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183515</xdr:colOff>
      <xdr:row>30</xdr:row>
      <xdr:rowOff>127000</xdr:rowOff>
    </xdr:to>
    <xdr:cxnSp macro="">
      <xdr:nvCxnSpPr>
        <xdr:cNvPr id="58" name="直線コネクタ 57"/>
        <xdr:cNvCxnSpPr/>
      </xdr:nvCxnSpPr>
      <xdr:spPr>
        <a:xfrm>
          <a:off x="712470" y="50800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8000" cy="257175"/>
    <xdr:sp macro="" textlink="">
      <xdr:nvSpPr>
        <xdr:cNvPr id="59" name="テキスト ボックス 58"/>
        <xdr:cNvSpPr txBox="1"/>
      </xdr:nvSpPr>
      <xdr:spPr>
        <a:xfrm>
          <a:off x="237490" y="4944110"/>
          <a:ext cx="508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183515</xdr:colOff>
      <xdr:row>44</xdr:row>
      <xdr:rowOff>12700</xdr:rowOff>
    </xdr:to>
    <xdr:sp macro="" textlink="">
      <xdr:nvSpPr>
        <xdr:cNvPr id="60" name="人件費グラフ枠"/>
        <xdr:cNvSpPr/>
      </xdr:nvSpPr>
      <xdr:spPr>
        <a:xfrm>
          <a:off x="712470" y="5080000"/>
          <a:ext cx="4242435"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33</xdr:row>
      <xdr:rowOff>123190</xdr:rowOff>
    </xdr:from>
    <xdr:to xmlns:xdr="http://schemas.openxmlformats.org/drawingml/2006/spreadsheetDrawing">
      <xdr:col>24</xdr:col>
      <xdr:colOff>25400</xdr:colOff>
      <xdr:row>41</xdr:row>
      <xdr:rowOff>8890</xdr:rowOff>
    </xdr:to>
    <xdr:cxnSp macro="">
      <xdr:nvCxnSpPr>
        <xdr:cNvPr id="61" name="直線コネクタ 60"/>
        <xdr:cNvCxnSpPr/>
      </xdr:nvCxnSpPr>
      <xdr:spPr>
        <a:xfrm flipV="1">
          <a:off x="4429760" y="5571490"/>
          <a:ext cx="0" cy="1206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152400</xdr:rowOff>
    </xdr:from>
    <xdr:ext cx="758190" cy="255270"/>
    <xdr:sp macro="" textlink="">
      <xdr:nvSpPr>
        <xdr:cNvPr id="62" name="人件費最小値テキスト"/>
        <xdr:cNvSpPr txBox="1"/>
      </xdr:nvSpPr>
      <xdr:spPr>
        <a:xfrm>
          <a:off x="4518660" y="67564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8890</xdr:rowOff>
    </xdr:from>
    <xdr:to xmlns:xdr="http://schemas.openxmlformats.org/drawingml/2006/spreadsheetDrawing">
      <xdr:col>24</xdr:col>
      <xdr:colOff>114300</xdr:colOff>
      <xdr:row>41</xdr:row>
      <xdr:rowOff>8890</xdr:rowOff>
    </xdr:to>
    <xdr:cxnSp macro="">
      <xdr:nvCxnSpPr>
        <xdr:cNvPr id="63" name="直線コネクタ 62"/>
        <xdr:cNvCxnSpPr/>
      </xdr:nvCxnSpPr>
      <xdr:spPr>
        <a:xfrm>
          <a:off x="4357370" y="677799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38100</xdr:rowOff>
    </xdr:from>
    <xdr:ext cx="758190" cy="259080"/>
    <xdr:sp macro="" textlink="">
      <xdr:nvSpPr>
        <xdr:cNvPr id="64" name="人件費最大値テキスト"/>
        <xdr:cNvSpPr txBox="1"/>
      </xdr:nvSpPr>
      <xdr:spPr>
        <a:xfrm>
          <a:off x="4518660" y="53213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33</xdr:row>
      <xdr:rowOff>123190</xdr:rowOff>
    </xdr:from>
    <xdr:to xmlns:xdr="http://schemas.openxmlformats.org/drawingml/2006/spreadsheetDrawing">
      <xdr:col>24</xdr:col>
      <xdr:colOff>114300</xdr:colOff>
      <xdr:row>33</xdr:row>
      <xdr:rowOff>123190</xdr:rowOff>
    </xdr:to>
    <xdr:cxnSp macro="">
      <xdr:nvCxnSpPr>
        <xdr:cNvPr id="65" name="直線コネクタ 64"/>
        <xdr:cNvCxnSpPr/>
      </xdr:nvCxnSpPr>
      <xdr:spPr>
        <a:xfrm>
          <a:off x="4357370" y="557149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183515</xdr:colOff>
      <xdr:row>35</xdr:row>
      <xdr:rowOff>54610</xdr:rowOff>
    </xdr:from>
    <xdr:to xmlns:xdr="http://schemas.openxmlformats.org/drawingml/2006/spreadsheetDrawing">
      <xdr:col>24</xdr:col>
      <xdr:colOff>25400</xdr:colOff>
      <xdr:row>35</xdr:row>
      <xdr:rowOff>153670</xdr:rowOff>
    </xdr:to>
    <xdr:cxnSp macro="">
      <xdr:nvCxnSpPr>
        <xdr:cNvPr id="66" name="直線コネクタ 65"/>
        <xdr:cNvCxnSpPr/>
      </xdr:nvCxnSpPr>
      <xdr:spPr>
        <a:xfrm>
          <a:off x="3670300" y="5833110"/>
          <a:ext cx="75946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29210</xdr:rowOff>
    </xdr:from>
    <xdr:ext cx="758190" cy="255270"/>
    <xdr:sp macro="" textlink="">
      <xdr:nvSpPr>
        <xdr:cNvPr id="67" name="人件費平均値テキスト"/>
        <xdr:cNvSpPr txBox="1"/>
      </xdr:nvSpPr>
      <xdr:spPr>
        <a:xfrm>
          <a:off x="4518660" y="6137910"/>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57150</xdr:rowOff>
    </xdr:from>
    <xdr:to xmlns:xdr="http://schemas.openxmlformats.org/drawingml/2006/spreadsheetDrawing">
      <xdr:col>24</xdr:col>
      <xdr:colOff>76200</xdr:colOff>
      <xdr:row>37</xdr:row>
      <xdr:rowOff>158750</xdr:rowOff>
    </xdr:to>
    <xdr:sp macro="" textlink="">
      <xdr:nvSpPr>
        <xdr:cNvPr id="68" name="フローチャート: 判断 67"/>
        <xdr:cNvSpPr/>
      </xdr:nvSpPr>
      <xdr:spPr>
        <a:xfrm>
          <a:off x="4395470" y="616585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35</xdr:row>
      <xdr:rowOff>54610</xdr:rowOff>
    </xdr:from>
    <xdr:to xmlns:xdr="http://schemas.openxmlformats.org/drawingml/2006/spreadsheetDrawing">
      <xdr:col>19</xdr:col>
      <xdr:colOff>183515</xdr:colOff>
      <xdr:row>35</xdr:row>
      <xdr:rowOff>85090</xdr:rowOff>
    </xdr:to>
    <xdr:cxnSp macro="">
      <xdr:nvCxnSpPr>
        <xdr:cNvPr id="69" name="直線コネクタ 68"/>
        <xdr:cNvCxnSpPr/>
      </xdr:nvCxnSpPr>
      <xdr:spPr>
        <a:xfrm flipV="1">
          <a:off x="2851150" y="5833110"/>
          <a:ext cx="8191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152400</xdr:rowOff>
    </xdr:from>
    <xdr:to xmlns:xdr="http://schemas.openxmlformats.org/drawingml/2006/spreadsheetDrawing">
      <xdr:col>20</xdr:col>
      <xdr:colOff>38100</xdr:colOff>
      <xdr:row>37</xdr:row>
      <xdr:rowOff>83185</xdr:rowOff>
    </xdr:to>
    <xdr:sp macro="" textlink="">
      <xdr:nvSpPr>
        <xdr:cNvPr id="70" name="フローチャート: 判断 69"/>
        <xdr:cNvSpPr/>
      </xdr:nvSpPr>
      <xdr:spPr>
        <a:xfrm>
          <a:off x="3623310" y="6096000"/>
          <a:ext cx="850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67310</xdr:rowOff>
    </xdr:from>
    <xdr:ext cx="732790" cy="259080"/>
    <xdr:sp macro="" textlink="">
      <xdr:nvSpPr>
        <xdr:cNvPr id="71" name="テキスト ボックス 70"/>
        <xdr:cNvSpPr txBox="1"/>
      </xdr:nvSpPr>
      <xdr:spPr>
        <a:xfrm>
          <a:off x="3309620" y="617601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35</xdr:row>
      <xdr:rowOff>17145</xdr:rowOff>
    </xdr:from>
    <xdr:to xmlns:xdr="http://schemas.openxmlformats.org/drawingml/2006/spreadsheetDrawing">
      <xdr:col>15</xdr:col>
      <xdr:colOff>98425</xdr:colOff>
      <xdr:row>35</xdr:row>
      <xdr:rowOff>85090</xdr:rowOff>
    </xdr:to>
    <xdr:cxnSp macro="">
      <xdr:nvCxnSpPr>
        <xdr:cNvPr id="72" name="直線コネクタ 71"/>
        <xdr:cNvCxnSpPr/>
      </xdr:nvCxnSpPr>
      <xdr:spPr>
        <a:xfrm>
          <a:off x="2028190" y="5795645"/>
          <a:ext cx="82296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129540</xdr:rowOff>
    </xdr:from>
    <xdr:to xmlns:xdr="http://schemas.openxmlformats.org/drawingml/2006/spreadsheetDrawing">
      <xdr:col>15</xdr:col>
      <xdr:colOff>149225</xdr:colOff>
      <xdr:row>37</xdr:row>
      <xdr:rowOff>59690</xdr:rowOff>
    </xdr:to>
    <xdr:sp macro="" textlink="">
      <xdr:nvSpPr>
        <xdr:cNvPr id="73" name="フローチャート: 判断 72"/>
        <xdr:cNvSpPr/>
      </xdr:nvSpPr>
      <xdr:spPr>
        <a:xfrm>
          <a:off x="2800350" y="60731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44450</xdr:rowOff>
    </xdr:from>
    <xdr:ext cx="762000" cy="259080"/>
    <xdr:sp macro="" textlink="">
      <xdr:nvSpPr>
        <xdr:cNvPr id="74" name="テキスト ボックス 73"/>
        <xdr:cNvSpPr txBox="1"/>
      </xdr:nvSpPr>
      <xdr:spPr>
        <a:xfrm>
          <a:off x="2503170" y="6153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35</xdr:row>
      <xdr:rowOff>17145</xdr:rowOff>
    </xdr:from>
    <xdr:to xmlns:xdr="http://schemas.openxmlformats.org/drawingml/2006/spreadsheetDrawing">
      <xdr:col>11</xdr:col>
      <xdr:colOff>9525</xdr:colOff>
      <xdr:row>35</xdr:row>
      <xdr:rowOff>69850</xdr:rowOff>
    </xdr:to>
    <xdr:cxnSp macro="">
      <xdr:nvCxnSpPr>
        <xdr:cNvPr id="75" name="直線コネクタ 74"/>
        <xdr:cNvCxnSpPr/>
      </xdr:nvCxnSpPr>
      <xdr:spPr>
        <a:xfrm flipV="1">
          <a:off x="1221740" y="5795645"/>
          <a:ext cx="8064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76200</xdr:rowOff>
    </xdr:from>
    <xdr:to xmlns:xdr="http://schemas.openxmlformats.org/drawingml/2006/spreadsheetDrawing">
      <xdr:col>11</xdr:col>
      <xdr:colOff>60325</xdr:colOff>
      <xdr:row>37</xdr:row>
      <xdr:rowOff>6350</xdr:rowOff>
    </xdr:to>
    <xdr:sp macro="" textlink="">
      <xdr:nvSpPr>
        <xdr:cNvPr id="76" name="フローチャート: 判断 75"/>
        <xdr:cNvSpPr/>
      </xdr:nvSpPr>
      <xdr:spPr>
        <a:xfrm>
          <a:off x="1993900" y="601980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162560</xdr:rowOff>
    </xdr:from>
    <xdr:ext cx="758190" cy="255270"/>
    <xdr:sp macro="" textlink="">
      <xdr:nvSpPr>
        <xdr:cNvPr id="77" name="テキスト ボックス 76"/>
        <xdr:cNvSpPr txBox="1"/>
      </xdr:nvSpPr>
      <xdr:spPr>
        <a:xfrm>
          <a:off x="1680210" y="61061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152400</xdr:rowOff>
    </xdr:from>
    <xdr:to xmlns:xdr="http://schemas.openxmlformats.org/drawingml/2006/spreadsheetDrawing">
      <xdr:col>6</xdr:col>
      <xdr:colOff>171450</xdr:colOff>
      <xdr:row>37</xdr:row>
      <xdr:rowOff>83185</xdr:rowOff>
    </xdr:to>
    <xdr:sp macro="" textlink="">
      <xdr:nvSpPr>
        <xdr:cNvPr id="78" name="フローチャート: 判断 77"/>
        <xdr:cNvSpPr/>
      </xdr:nvSpPr>
      <xdr:spPr>
        <a:xfrm>
          <a:off x="1170940" y="60960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67310</xdr:rowOff>
    </xdr:from>
    <xdr:ext cx="762000" cy="259080"/>
    <xdr:sp macro="" textlink="">
      <xdr:nvSpPr>
        <xdr:cNvPr id="79" name="テキスト ボックス 78"/>
        <xdr:cNvSpPr txBox="1"/>
      </xdr:nvSpPr>
      <xdr:spPr>
        <a:xfrm>
          <a:off x="873760" y="617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8190" cy="259080"/>
    <xdr:sp macro="" textlink="">
      <xdr:nvSpPr>
        <xdr:cNvPr id="80" name="テキスト ボックス 79"/>
        <xdr:cNvSpPr txBox="1"/>
      </xdr:nvSpPr>
      <xdr:spPr>
        <a:xfrm>
          <a:off x="4230370" y="727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47472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8190" cy="259080"/>
    <xdr:sp macro="" textlink="">
      <xdr:nvSpPr>
        <xdr:cNvPr id="82" name="テキスト ボックス 81"/>
        <xdr:cNvSpPr txBox="1"/>
      </xdr:nvSpPr>
      <xdr:spPr>
        <a:xfrm>
          <a:off x="2651760" y="727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183515</xdr:colOff>
      <xdr:row>44</xdr:row>
      <xdr:rowOff>10160</xdr:rowOff>
    </xdr:from>
    <xdr:ext cx="762000" cy="259080"/>
    <xdr:sp macro="" textlink="">
      <xdr:nvSpPr>
        <xdr:cNvPr id="83" name="テキスト ボックス 82"/>
        <xdr:cNvSpPr txBox="1"/>
      </xdr:nvSpPr>
      <xdr:spPr>
        <a:xfrm>
          <a:off x="183515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8190" cy="259080"/>
    <xdr:sp macro="" textlink="">
      <xdr:nvSpPr>
        <xdr:cNvPr id="84" name="テキスト ボックス 83"/>
        <xdr:cNvSpPr txBox="1"/>
      </xdr:nvSpPr>
      <xdr:spPr>
        <a:xfrm>
          <a:off x="1022350" y="727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35</xdr:row>
      <xdr:rowOff>102870</xdr:rowOff>
    </xdr:from>
    <xdr:to xmlns:xdr="http://schemas.openxmlformats.org/drawingml/2006/spreadsheetDrawing">
      <xdr:col>24</xdr:col>
      <xdr:colOff>76200</xdr:colOff>
      <xdr:row>36</xdr:row>
      <xdr:rowOff>33020</xdr:rowOff>
    </xdr:to>
    <xdr:sp macro="" textlink="">
      <xdr:nvSpPr>
        <xdr:cNvPr id="85" name="楕円 84"/>
        <xdr:cNvSpPr/>
      </xdr:nvSpPr>
      <xdr:spPr>
        <a:xfrm>
          <a:off x="4395470" y="588137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119380</xdr:rowOff>
    </xdr:from>
    <xdr:ext cx="758190" cy="255270"/>
    <xdr:sp macro="" textlink="">
      <xdr:nvSpPr>
        <xdr:cNvPr id="86" name="人件費該当値テキスト"/>
        <xdr:cNvSpPr txBox="1"/>
      </xdr:nvSpPr>
      <xdr:spPr>
        <a:xfrm>
          <a:off x="4518660" y="573278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35</xdr:row>
      <xdr:rowOff>3810</xdr:rowOff>
    </xdr:from>
    <xdr:to xmlns:xdr="http://schemas.openxmlformats.org/drawingml/2006/spreadsheetDrawing">
      <xdr:col>20</xdr:col>
      <xdr:colOff>38100</xdr:colOff>
      <xdr:row>35</xdr:row>
      <xdr:rowOff>105410</xdr:rowOff>
    </xdr:to>
    <xdr:sp macro="" textlink="">
      <xdr:nvSpPr>
        <xdr:cNvPr id="87" name="楕円 86"/>
        <xdr:cNvSpPr/>
      </xdr:nvSpPr>
      <xdr:spPr>
        <a:xfrm>
          <a:off x="3623310" y="578231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33</xdr:row>
      <xdr:rowOff>116205</xdr:rowOff>
    </xdr:from>
    <xdr:ext cx="732790" cy="255270"/>
    <xdr:sp macro="" textlink="">
      <xdr:nvSpPr>
        <xdr:cNvPr id="88" name="テキスト ボックス 87"/>
        <xdr:cNvSpPr txBox="1"/>
      </xdr:nvSpPr>
      <xdr:spPr>
        <a:xfrm>
          <a:off x="3309620" y="5564505"/>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35</xdr:row>
      <xdr:rowOff>34290</xdr:rowOff>
    </xdr:from>
    <xdr:to xmlns:xdr="http://schemas.openxmlformats.org/drawingml/2006/spreadsheetDrawing">
      <xdr:col>15</xdr:col>
      <xdr:colOff>149225</xdr:colOff>
      <xdr:row>35</xdr:row>
      <xdr:rowOff>135890</xdr:rowOff>
    </xdr:to>
    <xdr:sp macro="" textlink="">
      <xdr:nvSpPr>
        <xdr:cNvPr id="89" name="楕円 88"/>
        <xdr:cNvSpPr/>
      </xdr:nvSpPr>
      <xdr:spPr>
        <a:xfrm>
          <a:off x="280035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33</xdr:row>
      <xdr:rowOff>146050</xdr:rowOff>
    </xdr:from>
    <xdr:ext cx="762000" cy="259080"/>
    <xdr:sp macro="" textlink="">
      <xdr:nvSpPr>
        <xdr:cNvPr id="90" name="テキスト ボックス 89"/>
        <xdr:cNvSpPr txBox="1"/>
      </xdr:nvSpPr>
      <xdr:spPr>
        <a:xfrm>
          <a:off x="2503170" y="5594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34</xdr:row>
      <xdr:rowOff>137160</xdr:rowOff>
    </xdr:from>
    <xdr:to xmlns:xdr="http://schemas.openxmlformats.org/drawingml/2006/spreadsheetDrawing">
      <xdr:col>11</xdr:col>
      <xdr:colOff>60325</xdr:colOff>
      <xdr:row>35</xdr:row>
      <xdr:rowOff>67310</xdr:rowOff>
    </xdr:to>
    <xdr:sp macro="" textlink="">
      <xdr:nvSpPr>
        <xdr:cNvPr id="91" name="楕円 90"/>
        <xdr:cNvSpPr/>
      </xdr:nvSpPr>
      <xdr:spPr>
        <a:xfrm>
          <a:off x="1993900" y="575056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33</xdr:row>
      <xdr:rowOff>77470</xdr:rowOff>
    </xdr:from>
    <xdr:ext cx="758190" cy="259080"/>
    <xdr:sp macro="" textlink="">
      <xdr:nvSpPr>
        <xdr:cNvPr id="92" name="テキスト ボックス 91"/>
        <xdr:cNvSpPr txBox="1"/>
      </xdr:nvSpPr>
      <xdr:spPr>
        <a:xfrm>
          <a:off x="1680210" y="55257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35</xdr:row>
      <xdr:rowOff>19050</xdr:rowOff>
    </xdr:from>
    <xdr:to xmlns:xdr="http://schemas.openxmlformats.org/drawingml/2006/spreadsheetDrawing">
      <xdr:col>6</xdr:col>
      <xdr:colOff>171450</xdr:colOff>
      <xdr:row>35</xdr:row>
      <xdr:rowOff>120650</xdr:rowOff>
    </xdr:to>
    <xdr:sp macro="" textlink="">
      <xdr:nvSpPr>
        <xdr:cNvPr id="93" name="楕円 92"/>
        <xdr:cNvSpPr/>
      </xdr:nvSpPr>
      <xdr:spPr>
        <a:xfrm>
          <a:off x="117094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33</xdr:row>
      <xdr:rowOff>130810</xdr:rowOff>
    </xdr:from>
    <xdr:ext cx="762000" cy="255270"/>
    <xdr:sp macro="" textlink="">
      <xdr:nvSpPr>
        <xdr:cNvPr id="94" name="テキスト ボックス 93"/>
        <xdr:cNvSpPr txBox="1"/>
      </xdr:nvSpPr>
      <xdr:spPr>
        <a:xfrm>
          <a:off x="873760" y="55791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1422380" y="1225550"/>
          <a:ext cx="424307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5678150" y="1289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5678150" y="1473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7235170" y="1289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7235170" y="1473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18715990" y="1289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18715990" y="1473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1422380" y="1778000"/>
          <a:ext cx="424307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183515</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5965805" y="1778000"/>
          <a:ext cx="490156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6026130" y="1778000"/>
          <a:ext cx="34963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6064230" y="2082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旧町村時代に設置した公共施設を引き継いでおり、類似団体と比較して施設保有数が多く、それらに係る維持管理費が嵩んでいる。このため、財政計画ローリングに基づく計画的な事業の執行、事業精査による事業費抑制に努めてきた。結果として、経常経費に係る物件費は、類似団体の平均を下回る状態が続い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経常的な物件費の縮減には施設再編が不可欠なため、公共施設再編計画に基づく民間譲渡や統廃合により、財政規模に適した施設数へと見直しを進めていく必要がある。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4640" cy="225425"/>
    <xdr:sp macro="" textlink="">
      <xdr:nvSpPr>
        <xdr:cNvPr id="106" name="テキスト ボックス 105"/>
        <xdr:cNvSpPr txBox="1"/>
      </xdr:nvSpPr>
      <xdr:spPr>
        <a:xfrm>
          <a:off x="11384280" y="15938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1422380" y="3975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4190" cy="259080"/>
    <xdr:sp macro="" textlink="">
      <xdr:nvSpPr>
        <xdr:cNvPr id="108" name="テキスト ボックス 107"/>
        <xdr:cNvSpPr txBox="1"/>
      </xdr:nvSpPr>
      <xdr:spPr>
        <a:xfrm>
          <a:off x="10963910" y="383921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1422380" y="36131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4190" cy="259080"/>
    <xdr:sp macro="" textlink="">
      <xdr:nvSpPr>
        <xdr:cNvPr id="110" name="テキスト ボックス 109"/>
        <xdr:cNvSpPr txBox="1"/>
      </xdr:nvSpPr>
      <xdr:spPr>
        <a:xfrm>
          <a:off x="10963910" y="347091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1422380" y="32448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4190" cy="259080"/>
    <xdr:sp macro="" textlink="">
      <xdr:nvSpPr>
        <xdr:cNvPr id="112" name="テキスト ボックス 111"/>
        <xdr:cNvSpPr txBox="1"/>
      </xdr:nvSpPr>
      <xdr:spPr>
        <a:xfrm>
          <a:off x="10963910" y="31089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1422380" y="28765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4190" cy="259080"/>
    <xdr:sp macro="" textlink="">
      <xdr:nvSpPr>
        <xdr:cNvPr id="114" name="テキスト ボックス 113"/>
        <xdr:cNvSpPr txBox="1"/>
      </xdr:nvSpPr>
      <xdr:spPr>
        <a:xfrm>
          <a:off x="10963910" y="27406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1422380" y="25082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4190" cy="255270"/>
    <xdr:sp macro="" textlink="">
      <xdr:nvSpPr>
        <xdr:cNvPr id="116" name="テキスト ボックス 115"/>
        <xdr:cNvSpPr txBox="1"/>
      </xdr:nvSpPr>
      <xdr:spPr>
        <a:xfrm>
          <a:off x="10963910" y="2372360"/>
          <a:ext cx="504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1422380" y="2146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4190" cy="258445"/>
    <xdr:sp macro="" textlink="">
      <xdr:nvSpPr>
        <xdr:cNvPr id="118" name="テキスト ボックス 117"/>
        <xdr:cNvSpPr txBox="1"/>
      </xdr:nvSpPr>
      <xdr:spPr>
        <a:xfrm>
          <a:off x="10963910" y="2004060"/>
          <a:ext cx="504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1422380" y="17780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4190" cy="257175"/>
    <xdr:sp macro="" textlink="">
      <xdr:nvSpPr>
        <xdr:cNvPr id="120" name="テキスト ボックス 119"/>
        <xdr:cNvSpPr txBox="1"/>
      </xdr:nvSpPr>
      <xdr:spPr>
        <a:xfrm>
          <a:off x="10963910" y="1642110"/>
          <a:ext cx="504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1422380" y="1778000"/>
          <a:ext cx="424307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54610</xdr:rowOff>
    </xdr:from>
    <xdr:to xmlns:xdr="http://schemas.openxmlformats.org/drawingml/2006/spreadsheetDrawing">
      <xdr:col>82</xdr:col>
      <xdr:colOff>107950</xdr:colOff>
      <xdr:row>20</xdr:row>
      <xdr:rowOff>104140</xdr:rowOff>
    </xdr:to>
    <xdr:cxnSp macro="">
      <xdr:nvCxnSpPr>
        <xdr:cNvPr id="122" name="直線コネクタ 121"/>
        <xdr:cNvCxnSpPr/>
      </xdr:nvCxnSpPr>
      <xdr:spPr>
        <a:xfrm flipV="1">
          <a:off x="15156180" y="2200910"/>
          <a:ext cx="0" cy="1205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20</xdr:row>
      <xdr:rowOff>76200</xdr:rowOff>
    </xdr:from>
    <xdr:ext cx="762000" cy="259080"/>
    <xdr:sp macro="" textlink="">
      <xdr:nvSpPr>
        <xdr:cNvPr id="123" name="物件費最小値テキスト"/>
        <xdr:cNvSpPr txBox="1"/>
      </xdr:nvSpPr>
      <xdr:spPr>
        <a:xfrm>
          <a:off x="15231745" y="337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104140</xdr:rowOff>
    </xdr:from>
    <xdr:to xmlns:xdr="http://schemas.openxmlformats.org/drawingml/2006/spreadsheetDrawing">
      <xdr:col>82</xdr:col>
      <xdr:colOff>183515</xdr:colOff>
      <xdr:row>20</xdr:row>
      <xdr:rowOff>104140</xdr:rowOff>
    </xdr:to>
    <xdr:cxnSp macro="">
      <xdr:nvCxnSpPr>
        <xdr:cNvPr id="124" name="直線コネクタ 123"/>
        <xdr:cNvCxnSpPr/>
      </xdr:nvCxnSpPr>
      <xdr:spPr>
        <a:xfrm>
          <a:off x="15067280" y="340614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11</xdr:row>
      <xdr:rowOff>140970</xdr:rowOff>
    </xdr:from>
    <xdr:ext cx="762000" cy="259080"/>
    <xdr:sp macro="" textlink="">
      <xdr:nvSpPr>
        <xdr:cNvPr id="125" name="物件費最大値テキスト"/>
        <xdr:cNvSpPr txBox="1"/>
      </xdr:nvSpPr>
      <xdr:spPr>
        <a:xfrm>
          <a:off x="15231745" y="1957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54610</xdr:rowOff>
    </xdr:from>
    <xdr:to xmlns:xdr="http://schemas.openxmlformats.org/drawingml/2006/spreadsheetDrawing">
      <xdr:col>82</xdr:col>
      <xdr:colOff>183515</xdr:colOff>
      <xdr:row>13</xdr:row>
      <xdr:rowOff>54610</xdr:rowOff>
    </xdr:to>
    <xdr:cxnSp macro="">
      <xdr:nvCxnSpPr>
        <xdr:cNvPr id="126" name="直線コネクタ 125"/>
        <xdr:cNvCxnSpPr/>
      </xdr:nvCxnSpPr>
      <xdr:spPr>
        <a:xfrm>
          <a:off x="15067280" y="220091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16</xdr:row>
      <xdr:rowOff>127000</xdr:rowOff>
    </xdr:from>
    <xdr:to xmlns:xdr="http://schemas.openxmlformats.org/drawingml/2006/spreadsheetDrawing">
      <xdr:col>82</xdr:col>
      <xdr:colOff>107950</xdr:colOff>
      <xdr:row>17</xdr:row>
      <xdr:rowOff>39370</xdr:rowOff>
    </xdr:to>
    <xdr:cxnSp macro="">
      <xdr:nvCxnSpPr>
        <xdr:cNvPr id="127" name="直線コネクタ 126"/>
        <xdr:cNvCxnSpPr/>
      </xdr:nvCxnSpPr>
      <xdr:spPr>
        <a:xfrm>
          <a:off x="14384020" y="2768600"/>
          <a:ext cx="77216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17</xdr:row>
      <xdr:rowOff>6350</xdr:rowOff>
    </xdr:from>
    <xdr:ext cx="762000" cy="259080"/>
    <xdr:sp macro="" textlink="">
      <xdr:nvSpPr>
        <xdr:cNvPr id="128" name="物件費平均値テキスト"/>
        <xdr:cNvSpPr txBox="1"/>
      </xdr:nvSpPr>
      <xdr:spPr>
        <a:xfrm>
          <a:off x="15231745" y="28130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17</xdr:row>
      <xdr:rowOff>34290</xdr:rowOff>
    </xdr:from>
    <xdr:to xmlns:xdr="http://schemas.openxmlformats.org/drawingml/2006/spreadsheetDrawing">
      <xdr:col>82</xdr:col>
      <xdr:colOff>158750</xdr:colOff>
      <xdr:row>17</xdr:row>
      <xdr:rowOff>135890</xdr:rowOff>
    </xdr:to>
    <xdr:sp macro="" textlink="">
      <xdr:nvSpPr>
        <xdr:cNvPr id="129" name="フローチャート: 判断 128"/>
        <xdr:cNvSpPr/>
      </xdr:nvSpPr>
      <xdr:spPr>
        <a:xfrm>
          <a:off x="15105380" y="284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16</xdr:row>
      <xdr:rowOff>111760</xdr:rowOff>
    </xdr:from>
    <xdr:to xmlns:xdr="http://schemas.openxmlformats.org/drawingml/2006/spreadsheetDrawing">
      <xdr:col>78</xdr:col>
      <xdr:colOff>69850</xdr:colOff>
      <xdr:row>16</xdr:row>
      <xdr:rowOff>127000</xdr:rowOff>
    </xdr:to>
    <xdr:cxnSp macro="">
      <xdr:nvCxnSpPr>
        <xdr:cNvPr id="130" name="直線コネクタ 129"/>
        <xdr:cNvCxnSpPr/>
      </xdr:nvCxnSpPr>
      <xdr:spPr>
        <a:xfrm>
          <a:off x="13577570" y="275336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17</xdr:row>
      <xdr:rowOff>3810</xdr:rowOff>
    </xdr:from>
    <xdr:to xmlns:xdr="http://schemas.openxmlformats.org/drawingml/2006/spreadsheetDrawing">
      <xdr:col>78</xdr:col>
      <xdr:colOff>120650</xdr:colOff>
      <xdr:row>17</xdr:row>
      <xdr:rowOff>105410</xdr:rowOff>
    </xdr:to>
    <xdr:sp macro="" textlink="">
      <xdr:nvSpPr>
        <xdr:cNvPr id="131" name="フローチャート: 判断 130"/>
        <xdr:cNvSpPr/>
      </xdr:nvSpPr>
      <xdr:spPr>
        <a:xfrm>
          <a:off x="1433322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90170</xdr:rowOff>
    </xdr:from>
    <xdr:ext cx="736600" cy="257175"/>
    <xdr:sp macro="" textlink="">
      <xdr:nvSpPr>
        <xdr:cNvPr id="132" name="テキスト ボックス 131"/>
        <xdr:cNvSpPr txBox="1"/>
      </xdr:nvSpPr>
      <xdr:spPr>
        <a:xfrm>
          <a:off x="14036040" y="2896870"/>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16</xdr:row>
      <xdr:rowOff>27940</xdr:rowOff>
    </xdr:from>
    <xdr:to xmlns:xdr="http://schemas.openxmlformats.org/drawingml/2006/spreadsheetDrawing">
      <xdr:col>73</xdr:col>
      <xdr:colOff>180975</xdr:colOff>
      <xdr:row>16</xdr:row>
      <xdr:rowOff>111760</xdr:rowOff>
    </xdr:to>
    <xdr:cxnSp macro="">
      <xdr:nvCxnSpPr>
        <xdr:cNvPr id="133" name="直線コネクタ 132"/>
        <xdr:cNvCxnSpPr/>
      </xdr:nvCxnSpPr>
      <xdr:spPr>
        <a:xfrm>
          <a:off x="12754610" y="2669540"/>
          <a:ext cx="82296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152400</xdr:rowOff>
    </xdr:from>
    <xdr:to xmlns:xdr="http://schemas.openxmlformats.org/drawingml/2006/spreadsheetDrawing">
      <xdr:col>74</xdr:col>
      <xdr:colOff>31750</xdr:colOff>
      <xdr:row>17</xdr:row>
      <xdr:rowOff>83185</xdr:rowOff>
    </xdr:to>
    <xdr:sp macro="" textlink="">
      <xdr:nvSpPr>
        <xdr:cNvPr id="134" name="フローチャート: 判断 133"/>
        <xdr:cNvSpPr/>
      </xdr:nvSpPr>
      <xdr:spPr>
        <a:xfrm>
          <a:off x="13526770" y="2794000"/>
          <a:ext cx="850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67310</xdr:rowOff>
    </xdr:from>
    <xdr:ext cx="762000" cy="259080"/>
    <xdr:sp macro="" textlink="">
      <xdr:nvSpPr>
        <xdr:cNvPr id="135" name="テキスト ボックス 134"/>
        <xdr:cNvSpPr txBox="1"/>
      </xdr:nvSpPr>
      <xdr:spPr>
        <a:xfrm>
          <a:off x="13213080" y="2874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27940</xdr:rowOff>
    </xdr:from>
    <xdr:to xmlns:xdr="http://schemas.openxmlformats.org/drawingml/2006/spreadsheetDrawing">
      <xdr:col>69</xdr:col>
      <xdr:colOff>92075</xdr:colOff>
      <xdr:row>16</xdr:row>
      <xdr:rowOff>43180</xdr:rowOff>
    </xdr:to>
    <xdr:cxnSp macro="">
      <xdr:nvCxnSpPr>
        <xdr:cNvPr id="136" name="直線コネクタ 135"/>
        <xdr:cNvCxnSpPr/>
      </xdr:nvCxnSpPr>
      <xdr:spPr>
        <a:xfrm flipV="1">
          <a:off x="11931650" y="2669540"/>
          <a:ext cx="8229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76200</xdr:rowOff>
    </xdr:from>
    <xdr:to xmlns:xdr="http://schemas.openxmlformats.org/drawingml/2006/spreadsheetDrawing">
      <xdr:col>69</xdr:col>
      <xdr:colOff>142875</xdr:colOff>
      <xdr:row>17</xdr:row>
      <xdr:rowOff>6350</xdr:rowOff>
    </xdr:to>
    <xdr:sp macro="" textlink="">
      <xdr:nvSpPr>
        <xdr:cNvPr id="137" name="フローチャート: 判断 136"/>
        <xdr:cNvSpPr/>
      </xdr:nvSpPr>
      <xdr:spPr>
        <a:xfrm>
          <a:off x="12703810" y="2717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162560</xdr:rowOff>
    </xdr:from>
    <xdr:ext cx="758190" cy="255270"/>
    <xdr:sp macro="" textlink="">
      <xdr:nvSpPr>
        <xdr:cNvPr id="138" name="テキスト ボックス 137"/>
        <xdr:cNvSpPr txBox="1"/>
      </xdr:nvSpPr>
      <xdr:spPr>
        <a:xfrm>
          <a:off x="12406630" y="28041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83820</xdr:rowOff>
    </xdr:from>
    <xdr:to xmlns:xdr="http://schemas.openxmlformats.org/drawingml/2006/spreadsheetDrawing">
      <xdr:col>65</xdr:col>
      <xdr:colOff>53975</xdr:colOff>
      <xdr:row>17</xdr:row>
      <xdr:rowOff>13970</xdr:rowOff>
    </xdr:to>
    <xdr:sp macro="" textlink="">
      <xdr:nvSpPr>
        <xdr:cNvPr id="139" name="フローチャート: 判断 138"/>
        <xdr:cNvSpPr/>
      </xdr:nvSpPr>
      <xdr:spPr>
        <a:xfrm>
          <a:off x="11897360" y="272542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165100</xdr:rowOff>
    </xdr:from>
    <xdr:ext cx="762000" cy="259080"/>
    <xdr:sp macro="" textlink="">
      <xdr:nvSpPr>
        <xdr:cNvPr id="140" name="テキスト ボックス 139"/>
        <xdr:cNvSpPr txBox="1"/>
      </xdr:nvSpPr>
      <xdr:spPr>
        <a:xfrm>
          <a:off x="11583670" y="2806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8190" cy="259080"/>
    <xdr:sp macro="" textlink="">
      <xdr:nvSpPr>
        <xdr:cNvPr id="141" name="テキスト ボックス 140"/>
        <xdr:cNvSpPr txBox="1"/>
      </xdr:nvSpPr>
      <xdr:spPr>
        <a:xfrm>
          <a:off x="14956790" y="3972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2000" cy="259080"/>
    <xdr:sp macro="" textlink="">
      <xdr:nvSpPr>
        <xdr:cNvPr id="142" name="テキスト ボックス 141"/>
        <xdr:cNvSpPr txBox="1"/>
      </xdr:nvSpPr>
      <xdr:spPr>
        <a:xfrm>
          <a:off x="14184630" y="397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8190" cy="259080"/>
    <xdr:sp macro="" textlink="">
      <xdr:nvSpPr>
        <xdr:cNvPr id="143" name="テキスト ボックス 142"/>
        <xdr:cNvSpPr txBox="1"/>
      </xdr:nvSpPr>
      <xdr:spPr>
        <a:xfrm>
          <a:off x="13378180" y="3972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2555220" y="397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183515</xdr:colOff>
      <xdr:row>24</xdr:row>
      <xdr:rowOff>10160</xdr:rowOff>
    </xdr:from>
    <xdr:ext cx="762000" cy="259080"/>
    <xdr:sp macro="" textlink="">
      <xdr:nvSpPr>
        <xdr:cNvPr id="145" name="テキスト ボックス 144"/>
        <xdr:cNvSpPr txBox="1"/>
      </xdr:nvSpPr>
      <xdr:spPr>
        <a:xfrm>
          <a:off x="11744960" y="397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160020</xdr:rowOff>
    </xdr:from>
    <xdr:to xmlns:xdr="http://schemas.openxmlformats.org/drawingml/2006/spreadsheetDrawing">
      <xdr:col>82</xdr:col>
      <xdr:colOff>158750</xdr:colOff>
      <xdr:row>17</xdr:row>
      <xdr:rowOff>90170</xdr:rowOff>
    </xdr:to>
    <xdr:sp macro="" textlink="">
      <xdr:nvSpPr>
        <xdr:cNvPr id="146" name="楕円 145"/>
        <xdr:cNvSpPr/>
      </xdr:nvSpPr>
      <xdr:spPr>
        <a:xfrm>
          <a:off x="15105380" y="28016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183515</xdr:colOff>
      <xdr:row>16</xdr:row>
      <xdr:rowOff>5080</xdr:rowOff>
    </xdr:from>
    <xdr:ext cx="762000" cy="259080"/>
    <xdr:sp macro="" textlink="">
      <xdr:nvSpPr>
        <xdr:cNvPr id="147" name="物件費該当値テキスト"/>
        <xdr:cNvSpPr txBox="1"/>
      </xdr:nvSpPr>
      <xdr:spPr>
        <a:xfrm>
          <a:off x="15231745" y="26466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76200</xdr:rowOff>
    </xdr:from>
    <xdr:to xmlns:xdr="http://schemas.openxmlformats.org/drawingml/2006/spreadsheetDrawing">
      <xdr:col>78</xdr:col>
      <xdr:colOff>120650</xdr:colOff>
      <xdr:row>17</xdr:row>
      <xdr:rowOff>6350</xdr:rowOff>
    </xdr:to>
    <xdr:sp macro="" textlink="">
      <xdr:nvSpPr>
        <xdr:cNvPr id="148" name="楕円 147"/>
        <xdr:cNvSpPr/>
      </xdr:nvSpPr>
      <xdr:spPr>
        <a:xfrm>
          <a:off x="14333220" y="271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17145</xdr:rowOff>
    </xdr:from>
    <xdr:ext cx="736600" cy="255270"/>
    <xdr:sp macro="" textlink="">
      <xdr:nvSpPr>
        <xdr:cNvPr id="149" name="テキスト ボックス 148"/>
        <xdr:cNvSpPr txBox="1"/>
      </xdr:nvSpPr>
      <xdr:spPr>
        <a:xfrm>
          <a:off x="14036040" y="2493645"/>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16</xdr:row>
      <xdr:rowOff>60960</xdr:rowOff>
    </xdr:from>
    <xdr:to xmlns:xdr="http://schemas.openxmlformats.org/drawingml/2006/spreadsheetDrawing">
      <xdr:col>74</xdr:col>
      <xdr:colOff>31750</xdr:colOff>
      <xdr:row>16</xdr:row>
      <xdr:rowOff>162560</xdr:rowOff>
    </xdr:to>
    <xdr:sp macro="" textlink="">
      <xdr:nvSpPr>
        <xdr:cNvPr id="150" name="楕円 149"/>
        <xdr:cNvSpPr/>
      </xdr:nvSpPr>
      <xdr:spPr>
        <a:xfrm>
          <a:off x="13526770" y="270256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1270</xdr:rowOff>
    </xdr:from>
    <xdr:ext cx="762000" cy="259080"/>
    <xdr:sp macro="" textlink="">
      <xdr:nvSpPr>
        <xdr:cNvPr id="151" name="テキスト ボックス 150"/>
        <xdr:cNvSpPr txBox="1"/>
      </xdr:nvSpPr>
      <xdr:spPr>
        <a:xfrm>
          <a:off x="13213080" y="2477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15</xdr:row>
      <xdr:rowOff>149225</xdr:rowOff>
    </xdr:from>
    <xdr:to xmlns:xdr="http://schemas.openxmlformats.org/drawingml/2006/spreadsheetDrawing">
      <xdr:col>69</xdr:col>
      <xdr:colOff>142875</xdr:colOff>
      <xdr:row>16</xdr:row>
      <xdr:rowOff>78740</xdr:rowOff>
    </xdr:to>
    <xdr:sp macro="" textlink="">
      <xdr:nvSpPr>
        <xdr:cNvPr id="152" name="楕円 151"/>
        <xdr:cNvSpPr/>
      </xdr:nvSpPr>
      <xdr:spPr>
        <a:xfrm>
          <a:off x="12703810" y="262572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88900</xdr:rowOff>
    </xdr:from>
    <xdr:ext cx="758190" cy="258445"/>
    <xdr:sp macro="" textlink="">
      <xdr:nvSpPr>
        <xdr:cNvPr id="153" name="テキスト ボックス 152"/>
        <xdr:cNvSpPr txBox="1"/>
      </xdr:nvSpPr>
      <xdr:spPr>
        <a:xfrm>
          <a:off x="12406630" y="2400300"/>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163830</xdr:rowOff>
    </xdr:from>
    <xdr:to xmlns:xdr="http://schemas.openxmlformats.org/drawingml/2006/spreadsheetDrawing">
      <xdr:col>65</xdr:col>
      <xdr:colOff>53975</xdr:colOff>
      <xdr:row>16</xdr:row>
      <xdr:rowOff>93980</xdr:rowOff>
    </xdr:to>
    <xdr:sp macro="" textlink="">
      <xdr:nvSpPr>
        <xdr:cNvPr id="154" name="楕円 153"/>
        <xdr:cNvSpPr/>
      </xdr:nvSpPr>
      <xdr:spPr>
        <a:xfrm>
          <a:off x="11897360" y="264033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104140</xdr:rowOff>
    </xdr:from>
    <xdr:ext cx="762000" cy="259080"/>
    <xdr:sp macro="" textlink="">
      <xdr:nvSpPr>
        <xdr:cNvPr id="155" name="テキスト ボックス 154"/>
        <xdr:cNvSpPr txBox="1"/>
      </xdr:nvSpPr>
      <xdr:spPr>
        <a:xfrm>
          <a:off x="11583670" y="2415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183515</xdr:colOff>
      <xdr:row>49</xdr:row>
      <xdr:rowOff>44450</xdr:rowOff>
    </xdr:to>
    <xdr:sp macro="" textlink="">
      <xdr:nvSpPr>
        <xdr:cNvPr id="156" name="正方形/長方形 155"/>
        <xdr:cNvSpPr/>
      </xdr:nvSpPr>
      <xdr:spPr>
        <a:xfrm>
          <a:off x="712470" y="7829550"/>
          <a:ext cx="424243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183515</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4954905" y="789305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183515</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4954905" y="807720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6508750" y="7893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6508750" y="8077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7989570" y="7893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7989570" y="8077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183515</xdr:colOff>
      <xdr:row>64</xdr:row>
      <xdr:rowOff>12700</xdr:rowOff>
    </xdr:to>
    <xdr:sp macro="" textlink="">
      <xdr:nvSpPr>
        <xdr:cNvPr id="163" name="正方形/長方形 162"/>
        <xdr:cNvSpPr/>
      </xdr:nvSpPr>
      <xdr:spPr>
        <a:xfrm>
          <a:off x="712470" y="8382000"/>
          <a:ext cx="4242435"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252720" y="8382000"/>
          <a:ext cx="488823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183515</xdr:colOff>
      <xdr:row>52</xdr:row>
      <xdr:rowOff>38100</xdr:rowOff>
    </xdr:to>
    <xdr:sp macro="" textlink="">
      <xdr:nvSpPr>
        <xdr:cNvPr id="165" name="正方形/長方形 164"/>
        <xdr:cNvSpPr/>
      </xdr:nvSpPr>
      <xdr:spPr>
        <a:xfrm>
          <a:off x="5316220" y="8382000"/>
          <a:ext cx="34925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337810" y="8686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例年同様、生活保護費が類似団体平均に比べて低いため、経常収支比率のうち扶助費の占める割合が低くなっている。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近年は、自立支援給付事業費（障害福祉サービスの給付）の増加が続いており、この比率は、中・長期的に上昇することが見込まれる。</a:t>
          </a:r>
          <a:endParaRPr kumimoji="1" lang="ja-JP" altLang="en-US" sz="1100">
            <a:latin typeface="ＭＳ Ｐゴシック"/>
            <a:ea typeface="ＭＳ Ｐゴシック"/>
          </a:endParaRPr>
        </a:p>
        <a:p>
          <a:r>
            <a:rPr kumimoji="1" lang="ja-JP" altLang="en-US" sz="1100">
              <a:latin typeface="ＭＳ Ｐゴシック"/>
              <a:ea typeface="ＭＳ Ｐゴシック"/>
            </a:rPr>
            <a:t>　経常的な扶助費は、削減が困難なものが多いため、その他の経費で歳出の抑制を図り、一般財源の確保に努める必要がある。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4640" cy="225425"/>
    <xdr:sp macro="" textlink="">
      <xdr:nvSpPr>
        <xdr:cNvPr id="167" name="テキスト ボックス 166"/>
        <xdr:cNvSpPr txBox="1"/>
      </xdr:nvSpPr>
      <xdr:spPr>
        <a:xfrm>
          <a:off x="674370" y="81978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183515</xdr:colOff>
      <xdr:row>64</xdr:row>
      <xdr:rowOff>12700</xdr:rowOff>
    </xdr:to>
    <xdr:cxnSp macro="">
      <xdr:nvCxnSpPr>
        <xdr:cNvPr id="168" name="直線コネクタ 167"/>
        <xdr:cNvCxnSpPr/>
      </xdr:nvCxnSpPr>
      <xdr:spPr>
        <a:xfrm>
          <a:off x="712470" y="105791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8000" cy="259080"/>
    <xdr:sp macro="" textlink="">
      <xdr:nvSpPr>
        <xdr:cNvPr id="169" name="テキスト ボックス 168"/>
        <xdr:cNvSpPr txBox="1"/>
      </xdr:nvSpPr>
      <xdr:spPr>
        <a:xfrm>
          <a:off x="237490" y="104432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183515</xdr:colOff>
      <xdr:row>61</xdr:row>
      <xdr:rowOff>146050</xdr:rowOff>
    </xdr:to>
    <xdr:cxnSp macro="">
      <xdr:nvCxnSpPr>
        <xdr:cNvPr id="170" name="直線コネクタ 169"/>
        <xdr:cNvCxnSpPr/>
      </xdr:nvCxnSpPr>
      <xdr:spPr>
        <a:xfrm>
          <a:off x="712470" y="102171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8000" cy="259080"/>
    <xdr:sp macro="" textlink="">
      <xdr:nvSpPr>
        <xdr:cNvPr id="171" name="テキスト ボックス 170"/>
        <xdr:cNvSpPr txBox="1"/>
      </xdr:nvSpPr>
      <xdr:spPr>
        <a:xfrm>
          <a:off x="237490" y="100749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183515</xdr:colOff>
      <xdr:row>59</xdr:row>
      <xdr:rowOff>107950</xdr:rowOff>
    </xdr:to>
    <xdr:cxnSp macro="">
      <xdr:nvCxnSpPr>
        <xdr:cNvPr id="172" name="直線コネクタ 171"/>
        <xdr:cNvCxnSpPr/>
      </xdr:nvCxnSpPr>
      <xdr:spPr>
        <a:xfrm>
          <a:off x="712470" y="98488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8000" cy="259080"/>
    <xdr:sp macro="" textlink="">
      <xdr:nvSpPr>
        <xdr:cNvPr id="173" name="テキスト ボックス 172"/>
        <xdr:cNvSpPr txBox="1"/>
      </xdr:nvSpPr>
      <xdr:spPr>
        <a:xfrm>
          <a:off x="237490" y="97129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183515</xdr:colOff>
      <xdr:row>57</xdr:row>
      <xdr:rowOff>69850</xdr:rowOff>
    </xdr:to>
    <xdr:cxnSp macro="">
      <xdr:nvCxnSpPr>
        <xdr:cNvPr id="174" name="直線コネクタ 173"/>
        <xdr:cNvCxnSpPr/>
      </xdr:nvCxnSpPr>
      <xdr:spPr>
        <a:xfrm>
          <a:off x="712470" y="94805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8000" cy="259080"/>
    <xdr:sp macro="" textlink="">
      <xdr:nvSpPr>
        <xdr:cNvPr id="175" name="テキスト ボックス 174"/>
        <xdr:cNvSpPr txBox="1"/>
      </xdr:nvSpPr>
      <xdr:spPr>
        <a:xfrm>
          <a:off x="237490" y="9344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183515</xdr:colOff>
      <xdr:row>55</xdr:row>
      <xdr:rowOff>31750</xdr:rowOff>
    </xdr:to>
    <xdr:cxnSp macro="">
      <xdr:nvCxnSpPr>
        <xdr:cNvPr id="176" name="直線コネクタ 175"/>
        <xdr:cNvCxnSpPr/>
      </xdr:nvCxnSpPr>
      <xdr:spPr>
        <a:xfrm>
          <a:off x="712470" y="91122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8000" cy="255270"/>
    <xdr:sp macro="" textlink="">
      <xdr:nvSpPr>
        <xdr:cNvPr id="177" name="テキスト ボックス 176"/>
        <xdr:cNvSpPr txBox="1"/>
      </xdr:nvSpPr>
      <xdr:spPr>
        <a:xfrm>
          <a:off x="237490" y="89763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183515</xdr:colOff>
      <xdr:row>52</xdr:row>
      <xdr:rowOff>165100</xdr:rowOff>
    </xdr:to>
    <xdr:cxnSp macro="">
      <xdr:nvCxnSpPr>
        <xdr:cNvPr id="178" name="直線コネクタ 177"/>
        <xdr:cNvCxnSpPr/>
      </xdr:nvCxnSpPr>
      <xdr:spPr>
        <a:xfrm>
          <a:off x="712470" y="87503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8000" cy="258445"/>
    <xdr:sp macro="" textlink="">
      <xdr:nvSpPr>
        <xdr:cNvPr id="179" name="テキスト ボックス 178"/>
        <xdr:cNvSpPr txBox="1"/>
      </xdr:nvSpPr>
      <xdr:spPr>
        <a:xfrm>
          <a:off x="237490" y="86080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183515</xdr:colOff>
      <xdr:row>50</xdr:row>
      <xdr:rowOff>127000</xdr:rowOff>
    </xdr:to>
    <xdr:cxnSp macro="">
      <xdr:nvCxnSpPr>
        <xdr:cNvPr id="180" name="直線コネクタ 179"/>
        <xdr:cNvCxnSpPr/>
      </xdr:nvCxnSpPr>
      <xdr:spPr>
        <a:xfrm>
          <a:off x="712470" y="83820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8000" cy="257175"/>
    <xdr:sp macro="" textlink="">
      <xdr:nvSpPr>
        <xdr:cNvPr id="181" name="テキスト ボックス 180"/>
        <xdr:cNvSpPr txBox="1"/>
      </xdr:nvSpPr>
      <xdr:spPr>
        <a:xfrm>
          <a:off x="237490" y="8246110"/>
          <a:ext cx="508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183515</xdr:colOff>
      <xdr:row>64</xdr:row>
      <xdr:rowOff>12700</xdr:rowOff>
    </xdr:to>
    <xdr:sp macro="" textlink="">
      <xdr:nvSpPr>
        <xdr:cNvPr id="182" name="扶助費グラフ枠"/>
        <xdr:cNvSpPr/>
      </xdr:nvSpPr>
      <xdr:spPr>
        <a:xfrm>
          <a:off x="712470" y="8382000"/>
          <a:ext cx="4242435"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54</xdr:row>
      <xdr:rowOff>0</xdr:rowOff>
    </xdr:from>
    <xdr:to xmlns:xdr="http://schemas.openxmlformats.org/drawingml/2006/spreadsheetDrawing">
      <xdr:col>24</xdr:col>
      <xdr:colOff>25400</xdr:colOff>
      <xdr:row>61</xdr:row>
      <xdr:rowOff>57150</xdr:rowOff>
    </xdr:to>
    <xdr:cxnSp macro="">
      <xdr:nvCxnSpPr>
        <xdr:cNvPr id="183" name="直線コネクタ 182"/>
        <xdr:cNvCxnSpPr/>
      </xdr:nvCxnSpPr>
      <xdr:spPr>
        <a:xfrm flipV="1">
          <a:off x="4429760" y="8915400"/>
          <a:ext cx="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29210</xdr:rowOff>
    </xdr:from>
    <xdr:ext cx="758190" cy="255270"/>
    <xdr:sp macro="" textlink="">
      <xdr:nvSpPr>
        <xdr:cNvPr id="184" name="扶助費最小値テキスト"/>
        <xdr:cNvSpPr txBox="1"/>
      </xdr:nvSpPr>
      <xdr:spPr>
        <a:xfrm>
          <a:off x="4518660" y="101003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57150</xdr:rowOff>
    </xdr:from>
    <xdr:to xmlns:xdr="http://schemas.openxmlformats.org/drawingml/2006/spreadsheetDrawing">
      <xdr:col>24</xdr:col>
      <xdr:colOff>114300</xdr:colOff>
      <xdr:row>61</xdr:row>
      <xdr:rowOff>57150</xdr:rowOff>
    </xdr:to>
    <xdr:cxnSp macro="">
      <xdr:nvCxnSpPr>
        <xdr:cNvPr id="185" name="直線コネクタ 184"/>
        <xdr:cNvCxnSpPr/>
      </xdr:nvCxnSpPr>
      <xdr:spPr>
        <a:xfrm>
          <a:off x="4357370" y="1012825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86360</xdr:rowOff>
    </xdr:from>
    <xdr:ext cx="758190" cy="255270"/>
    <xdr:sp macro="" textlink="">
      <xdr:nvSpPr>
        <xdr:cNvPr id="186" name="扶助費最大値テキスト"/>
        <xdr:cNvSpPr txBox="1"/>
      </xdr:nvSpPr>
      <xdr:spPr>
        <a:xfrm>
          <a:off x="4518660" y="867156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54</xdr:row>
      <xdr:rowOff>0</xdr:rowOff>
    </xdr:from>
    <xdr:to xmlns:xdr="http://schemas.openxmlformats.org/drawingml/2006/spreadsheetDrawing">
      <xdr:col>24</xdr:col>
      <xdr:colOff>114300</xdr:colOff>
      <xdr:row>54</xdr:row>
      <xdr:rowOff>0</xdr:rowOff>
    </xdr:to>
    <xdr:cxnSp macro="">
      <xdr:nvCxnSpPr>
        <xdr:cNvPr id="187" name="直線コネクタ 186"/>
        <xdr:cNvCxnSpPr/>
      </xdr:nvCxnSpPr>
      <xdr:spPr>
        <a:xfrm>
          <a:off x="4357370" y="891540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183515</xdr:colOff>
      <xdr:row>54</xdr:row>
      <xdr:rowOff>0</xdr:rowOff>
    </xdr:from>
    <xdr:to xmlns:xdr="http://schemas.openxmlformats.org/drawingml/2006/spreadsheetDrawing">
      <xdr:col>24</xdr:col>
      <xdr:colOff>25400</xdr:colOff>
      <xdr:row>54</xdr:row>
      <xdr:rowOff>0</xdr:rowOff>
    </xdr:to>
    <xdr:cxnSp macro="">
      <xdr:nvCxnSpPr>
        <xdr:cNvPr id="188" name="直線コネクタ 187"/>
        <xdr:cNvCxnSpPr/>
      </xdr:nvCxnSpPr>
      <xdr:spPr>
        <a:xfrm>
          <a:off x="3670300" y="891540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86360</xdr:rowOff>
    </xdr:from>
    <xdr:ext cx="758190" cy="255270"/>
    <xdr:sp macro="" textlink="">
      <xdr:nvSpPr>
        <xdr:cNvPr id="189" name="扶助費平均値テキスト"/>
        <xdr:cNvSpPr txBox="1"/>
      </xdr:nvSpPr>
      <xdr:spPr>
        <a:xfrm>
          <a:off x="4518660" y="9331960"/>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114300</xdr:rowOff>
    </xdr:from>
    <xdr:to xmlns:xdr="http://schemas.openxmlformats.org/drawingml/2006/spreadsheetDrawing">
      <xdr:col>24</xdr:col>
      <xdr:colOff>76200</xdr:colOff>
      <xdr:row>57</xdr:row>
      <xdr:rowOff>44450</xdr:rowOff>
    </xdr:to>
    <xdr:sp macro="" textlink="">
      <xdr:nvSpPr>
        <xdr:cNvPr id="190" name="フローチャート: 判断 189"/>
        <xdr:cNvSpPr/>
      </xdr:nvSpPr>
      <xdr:spPr>
        <a:xfrm>
          <a:off x="4395470" y="935990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120650</xdr:rowOff>
    </xdr:from>
    <xdr:to xmlns:xdr="http://schemas.openxmlformats.org/drawingml/2006/spreadsheetDrawing">
      <xdr:col>19</xdr:col>
      <xdr:colOff>183515</xdr:colOff>
      <xdr:row>54</xdr:row>
      <xdr:rowOff>0</xdr:rowOff>
    </xdr:to>
    <xdr:cxnSp macro="">
      <xdr:nvCxnSpPr>
        <xdr:cNvPr id="191" name="直線コネクタ 190"/>
        <xdr:cNvCxnSpPr/>
      </xdr:nvCxnSpPr>
      <xdr:spPr>
        <a:xfrm>
          <a:off x="2851150" y="8870950"/>
          <a:ext cx="8191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114300</xdr:rowOff>
    </xdr:from>
    <xdr:to xmlns:xdr="http://schemas.openxmlformats.org/drawingml/2006/spreadsheetDrawing">
      <xdr:col>20</xdr:col>
      <xdr:colOff>38100</xdr:colOff>
      <xdr:row>57</xdr:row>
      <xdr:rowOff>44450</xdr:rowOff>
    </xdr:to>
    <xdr:sp macro="" textlink="">
      <xdr:nvSpPr>
        <xdr:cNvPr id="192" name="フローチャート: 判断 191"/>
        <xdr:cNvSpPr/>
      </xdr:nvSpPr>
      <xdr:spPr>
        <a:xfrm>
          <a:off x="3623310" y="935990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29210</xdr:rowOff>
    </xdr:from>
    <xdr:ext cx="732790" cy="255270"/>
    <xdr:sp macro="" textlink="">
      <xdr:nvSpPr>
        <xdr:cNvPr id="193" name="テキスト ボックス 192"/>
        <xdr:cNvSpPr txBox="1"/>
      </xdr:nvSpPr>
      <xdr:spPr>
        <a:xfrm>
          <a:off x="3309620" y="943991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120650</xdr:rowOff>
    </xdr:from>
    <xdr:to xmlns:xdr="http://schemas.openxmlformats.org/drawingml/2006/spreadsheetDrawing">
      <xdr:col>15</xdr:col>
      <xdr:colOff>98425</xdr:colOff>
      <xdr:row>53</xdr:row>
      <xdr:rowOff>120650</xdr:rowOff>
    </xdr:to>
    <xdr:cxnSp macro="">
      <xdr:nvCxnSpPr>
        <xdr:cNvPr id="194" name="直線コネクタ 193"/>
        <xdr:cNvCxnSpPr/>
      </xdr:nvCxnSpPr>
      <xdr:spPr>
        <a:xfrm>
          <a:off x="2028190" y="8870950"/>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50800</xdr:rowOff>
    </xdr:from>
    <xdr:to xmlns:xdr="http://schemas.openxmlformats.org/drawingml/2006/spreadsheetDrawing">
      <xdr:col>15</xdr:col>
      <xdr:colOff>149225</xdr:colOff>
      <xdr:row>56</xdr:row>
      <xdr:rowOff>152400</xdr:rowOff>
    </xdr:to>
    <xdr:sp macro="" textlink="">
      <xdr:nvSpPr>
        <xdr:cNvPr id="195" name="フローチャート: 判断 194"/>
        <xdr:cNvSpPr/>
      </xdr:nvSpPr>
      <xdr:spPr>
        <a:xfrm>
          <a:off x="2800350" y="929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137160</xdr:rowOff>
    </xdr:from>
    <xdr:ext cx="762000" cy="259080"/>
    <xdr:sp macro="" textlink="">
      <xdr:nvSpPr>
        <xdr:cNvPr id="196" name="テキスト ボックス 195"/>
        <xdr:cNvSpPr txBox="1"/>
      </xdr:nvSpPr>
      <xdr:spPr>
        <a:xfrm>
          <a:off x="2503170" y="938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120650</xdr:rowOff>
    </xdr:from>
    <xdr:to xmlns:xdr="http://schemas.openxmlformats.org/drawingml/2006/spreadsheetDrawing">
      <xdr:col>11</xdr:col>
      <xdr:colOff>9525</xdr:colOff>
      <xdr:row>53</xdr:row>
      <xdr:rowOff>146050</xdr:rowOff>
    </xdr:to>
    <xdr:cxnSp macro="">
      <xdr:nvCxnSpPr>
        <xdr:cNvPr id="197" name="直線コネクタ 196"/>
        <xdr:cNvCxnSpPr/>
      </xdr:nvCxnSpPr>
      <xdr:spPr>
        <a:xfrm flipV="1">
          <a:off x="1221740" y="8870950"/>
          <a:ext cx="8064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25400</xdr:rowOff>
    </xdr:from>
    <xdr:to xmlns:xdr="http://schemas.openxmlformats.org/drawingml/2006/spreadsheetDrawing">
      <xdr:col>11</xdr:col>
      <xdr:colOff>60325</xdr:colOff>
      <xdr:row>56</xdr:row>
      <xdr:rowOff>127000</xdr:rowOff>
    </xdr:to>
    <xdr:sp macro="" textlink="">
      <xdr:nvSpPr>
        <xdr:cNvPr id="198" name="フローチャート: 判断 197"/>
        <xdr:cNvSpPr/>
      </xdr:nvSpPr>
      <xdr:spPr>
        <a:xfrm>
          <a:off x="1993900" y="927100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111760</xdr:rowOff>
    </xdr:from>
    <xdr:ext cx="758190" cy="259080"/>
    <xdr:sp macro="" textlink="">
      <xdr:nvSpPr>
        <xdr:cNvPr id="199" name="テキスト ボックス 198"/>
        <xdr:cNvSpPr txBox="1"/>
      </xdr:nvSpPr>
      <xdr:spPr>
        <a:xfrm>
          <a:off x="1680210" y="9357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88900</xdr:rowOff>
    </xdr:from>
    <xdr:to xmlns:xdr="http://schemas.openxmlformats.org/drawingml/2006/spreadsheetDrawing">
      <xdr:col>6</xdr:col>
      <xdr:colOff>171450</xdr:colOff>
      <xdr:row>57</xdr:row>
      <xdr:rowOff>19050</xdr:rowOff>
    </xdr:to>
    <xdr:sp macro="" textlink="">
      <xdr:nvSpPr>
        <xdr:cNvPr id="200" name="フローチャート: 判断 199"/>
        <xdr:cNvSpPr/>
      </xdr:nvSpPr>
      <xdr:spPr>
        <a:xfrm>
          <a:off x="1170940" y="9334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3810</xdr:rowOff>
    </xdr:from>
    <xdr:ext cx="762000" cy="259080"/>
    <xdr:sp macro="" textlink="">
      <xdr:nvSpPr>
        <xdr:cNvPr id="201" name="テキスト ボックス 200"/>
        <xdr:cNvSpPr txBox="1"/>
      </xdr:nvSpPr>
      <xdr:spPr>
        <a:xfrm>
          <a:off x="873760" y="941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8190" cy="259080"/>
    <xdr:sp macro="" textlink="">
      <xdr:nvSpPr>
        <xdr:cNvPr id="202" name="テキスト ボックス 201"/>
        <xdr:cNvSpPr txBox="1"/>
      </xdr:nvSpPr>
      <xdr:spPr>
        <a:xfrm>
          <a:off x="4230370" y="10576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47472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8190" cy="259080"/>
    <xdr:sp macro="" textlink="">
      <xdr:nvSpPr>
        <xdr:cNvPr id="204" name="テキスト ボックス 203"/>
        <xdr:cNvSpPr txBox="1"/>
      </xdr:nvSpPr>
      <xdr:spPr>
        <a:xfrm>
          <a:off x="2651760" y="10576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183515</xdr:colOff>
      <xdr:row>64</xdr:row>
      <xdr:rowOff>10160</xdr:rowOff>
    </xdr:from>
    <xdr:ext cx="762000" cy="259080"/>
    <xdr:sp macro="" textlink="">
      <xdr:nvSpPr>
        <xdr:cNvPr id="205" name="テキスト ボックス 204"/>
        <xdr:cNvSpPr txBox="1"/>
      </xdr:nvSpPr>
      <xdr:spPr>
        <a:xfrm>
          <a:off x="183515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8190" cy="259080"/>
    <xdr:sp macro="" textlink="">
      <xdr:nvSpPr>
        <xdr:cNvPr id="206" name="テキスト ボックス 205"/>
        <xdr:cNvSpPr txBox="1"/>
      </xdr:nvSpPr>
      <xdr:spPr>
        <a:xfrm>
          <a:off x="1022350" y="10576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53</xdr:row>
      <xdr:rowOff>120650</xdr:rowOff>
    </xdr:from>
    <xdr:to xmlns:xdr="http://schemas.openxmlformats.org/drawingml/2006/spreadsheetDrawing">
      <xdr:col>24</xdr:col>
      <xdr:colOff>76200</xdr:colOff>
      <xdr:row>54</xdr:row>
      <xdr:rowOff>50800</xdr:rowOff>
    </xdr:to>
    <xdr:sp macro="" textlink="">
      <xdr:nvSpPr>
        <xdr:cNvPr id="207" name="楕円 206"/>
        <xdr:cNvSpPr/>
      </xdr:nvSpPr>
      <xdr:spPr>
        <a:xfrm>
          <a:off x="4395470" y="887095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29210</xdr:rowOff>
    </xdr:from>
    <xdr:ext cx="758190" cy="255270"/>
    <xdr:sp macro="" textlink="">
      <xdr:nvSpPr>
        <xdr:cNvPr id="208" name="扶助費該当値テキスト"/>
        <xdr:cNvSpPr txBox="1"/>
      </xdr:nvSpPr>
      <xdr:spPr>
        <a:xfrm>
          <a:off x="4518660" y="877951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120650</xdr:rowOff>
    </xdr:from>
    <xdr:to xmlns:xdr="http://schemas.openxmlformats.org/drawingml/2006/spreadsheetDrawing">
      <xdr:col>20</xdr:col>
      <xdr:colOff>38100</xdr:colOff>
      <xdr:row>54</xdr:row>
      <xdr:rowOff>50800</xdr:rowOff>
    </xdr:to>
    <xdr:sp macro="" textlink="">
      <xdr:nvSpPr>
        <xdr:cNvPr id="209" name="楕円 208"/>
        <xdr:cNvSpPr/>
      </xdr:nvSpPr>
      <xdr:spPr>
        <a:xfrm>
          <a:off x="3623310" y="887095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60960</xdr:rowOff>
    </xdr:from>
    <xdr:ext cx="732790" cy="255270"/>
    <xdr:sp macro="" textlink="">
      <xdr:nvSpPr>
        <xdr:cNvPr id="210" name="テキスト ボックス 209"/>
        <xdr:cNvSpPr txBox="1"/>
      </xdr:nvSpPr>
      <xdr:spPr>
        <a:xfrm>
          <a:off x="3309620" y="864616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69850</xdr:rowOff>
    </xdr:from>
    <xdr:to xmlns:xdr="http://schemas.openxmlformats.org/drawingml/2006/spreadsheetDrawing">
      <xdr:col>15</xdr:col>
      <xdr:colOff>149225</xdr:colOff>
      <xdr:row>54</xdr:row>
      <xdr:rowOff>0</xdr:rowOff>
    </xdr:to>
    <xdr:sp macro="" textlink="">
      <xdr:nvSpPr>
        <xdr:cNvPr id="211" name="楕円 210"/>
        <xdr:cNvSpPr/>
      </xdr:nvSpPr>
      <xdr:spPr>
        <a:xfrm>
          <a:off x="2800350" y="8820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52</xdr:row>
      <xdr:rowOff>10160</xdr:rowOff>
    </xdr:from>
    <xdr:ext cx="762000" cy="259080"/>
    <xdr:sp macro="" textlink="">
      <xdr:nvSpPr>
        <xdr:cNvPr id="212" name="テキスト ボックス 211"/>
        <xdr:cNvSpPr txBox="1"/>
      </xdr:nvSpPr>
      <xdr:spPr>
        <a:xfrm>
          <a:off x="2503170" y="859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69850</xdr:rowOff>
    </xdr:from>
    <xdr:to xmlns:xdr="http://schemas.openxmlformats.org/drawingml/2006/spreadsheetDrawing">
      <xdr:col>11</xdr:col>
      <xdr:colOff>60325</xdr:colOff>
      <xdr:row>54</xdr:row>
      <xdr:rowOff>0</xdr:rowOff>
    </xdr:to>
    <xdr:sp macro="" textlink="">
      <xdr:nvSpPr>
        <xdr:cNvPr id="213" name="楕円 212"/>
        <xdr:cNvSpPr/>
      </xdr:nvSpPr>
      <xdr:spPr>
        <a:xfrm>
          <a:off x="1993900" y="882015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52</xdr:row>
      <xdr:rowOff>10160</xdr:rowOff>
    </xdr:from>
    <xdr:ext cx="758190" cy="259080"/>
    <xdr:sp macro="" textlink="">
      <xdr:nvSpPr>
        <xdr:cNvPr id="214" name="テキスト ボックス 213"/>
        <xdr:cNvSpPr txBox="1"/>
      </xdr:nvSpPr>
      <xdr:spPr>
        <a:xfrm>
          <a:off x="1680210" y="85953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95250</xdr:rowOff>
    </xdr:from>
    <xdr:to xmlns:xdr="http://schemas.openxmlformats.org/drawingml/2006/spreadsheetDrawing">
      <xdr:col>6</xdr:col>
      <xdr:colOff>171450</xdr:colOff>
      <xdr:row>54</xdr:row>
      <xdr:rowOff>25400</xdr:rowOff>
    </xdr:to>
    <xdr:sp macro="" textlink="">
      <xdr:nvSpPr>
        <xdr:cNvPr id="215" name="楕円 214"/>
        <xdr:cNvSpPr/>
      </xdr:nvSpPr>
      <xdr:spPr>
        <a:xfrm>
          <a:off x="1170940" y="8845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52</xdr:row>
      <xdr:rowOff>35560</xdr:rowOff>
    </xdr:from>
    <xdr:ext cx="762000" cy="259080"/>
    <xdr:sp macro="" textlink="">
      <xdr:nvSpPr>
        <xdr:cNvPr id="216" name="テキスト ボックス 215"/>
        <xdr:cNvSpPr txBox="1"/>
      </xdr:nvSpPr>
      <xdr:spPr>
        <a:xfrm>
          <a:off x="873760" y="8620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1422380" y="7829550"/>
          <a:ext cx="424307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5678150" y="7893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5678150" y="8077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7235170" y="7893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7235170" y="8077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18715990" y="7893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18715990" y="8077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1422380" y="8382000"/>
          <a:ext cx="424307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183515</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5965805" y="8382000"/>
          <a:ext cx="490156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6026130" y="8382000"/>
          <a:ext cx="34963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6064230" y="8686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000">
              <a:latin typeface="ＭＳ Ｐゴシック"/>
              <a:ea typeface="ＭＳ Ｐゴシック"/>
            </a:rPr>
            <a:t>経常収支比率のうちその他が占める割合が類似団体平均を上回り、前年度から1.8％上昇した。</a:t>
          </a:r>
          <a:r>
            <a:rPr kumimoji="1" lang="ja-JP" altLang="en-US" sz="1000">
              <a:latin typeface="ＭＳ Ｐゴシック"/>
              <a:ea typeface="ＭＳ Ｐゴシック"/>
            </a:rPr>
            <a:t>その他の項目は、維持補修費（除雪経費が含まれる。）及び繰出金で構成されており、繰出金の経常経費充当一般財源額は、例年同規模で推移しているため、その他の項目は、維持補修費の増減に左右される。</a:t>
          </a:r>
          <a:endParaRPr kumimoji="1" lang="ja-JP" altLang="en-US" sz="1000">
            <a:latin typeface="ＭＳ Ｐゴシック"/>
            <a:ea typeface="ＭＳ Ｐゴシック"/>
          </a:endParaRPr>
        </a:p>
        <a:p>
          <a:r>
            <a:rPr kumimoji="1" lang="ja-JP" altLang="en-US" sz="1000">
              <a:latin typeface="ＭＳ Ｐゴシック"/>
              <a:ea typeface="ＭＳ Ｐゴシック"/>
            </a:rPr>
            <a:t>　令和６</a:t>
          </a:r>
          <a:r>
            <a:rPr kumimoji="1" lang="ja-JP" altLang="en-US" sz="1000">
              <a:latin typeface="ＭＳ Ｐゴシック"/>
              <a:ea typeface="ＭＳ Ｐゴシック"/>
            </a:rPr>
            <a:t>年度は暖冬であったため 暖冬であった前年度から一転し、冬季間の大雪に見舞われたことによる除排雪経費の大幅な増加がダイレクトに影響した。広大な市域に散居村が広がる本市特有の地理的条件により、気象条件が財政に与えるインパクトの大きさが改めて浮き彫りとなっている。次年度の降雪量次第で低減する可能性はあるものの、中長期的には老朽化したインフラ・公共施設の修繕費用の増嵩が見込まれるため、予防保全的な計画修繕への移行が求められ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4640" cy="225425"/>
    <xdr:sp macro="" textlink="">
      <xdr:nvSpPr>
        <xdr:cNvPr id="228" name="テキスト ボックス 227"/>
        <xdr:cNvSpPr txBox="1"/>
      </xdr:nvSpPr>
      <xdr:spPr>
        <a:xfrm>
          <a:off x="11384280" y="81978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1422380" y="10579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4190" cy="259080"/>
    <xdr:sp macro="" textlink="">
      <xdr:nvSpPr>
        <xdr:cNvPr id="230" name="テキスト ボックス 229"/>
        <xdr:cNvSpPr txBox="1"/>
      </xdr:nvSpPr>
      <xdr:spPr>
        <a:xfrm>
          <a:off x="10963910" y="1044321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1" name="直線コネクタ 230"/>
        <xdr:cNvCxnSpPr/>
      </xdr:nvCxnSpPr>
      <xdr:spPr>
        <a:xfrm>
          <a:off x="11422380" y="101409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4190" cy="259080"/>
    <xdr:sp macro="" textlink="">
      <xdr:nvSpPr>
        <xdr:cNvPr id="232" name="テキスト ボックス 231"/>
        <xdr:cNvSpPr txBox="1"/>
      </xdr:nvSpPr>
      <xdr:spPr>
        <a:xfrm>
          <a:off x="10963910" y="100050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3" name="直線コネクタ 232"/>
        <xdr:cNvCxnSpPr/>
      </xdr:nvCxnSpPr>
      <xdr:spPr>
        <a:xfrm>
          <a:off x="11422380" y="97028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4190" cy="257175"/>
    <xdr:sp macro="" textlink="">
      <xdr:nvSpPr>
        <xdr:cNvPr id="234" name="テキスト ボックス 233"/>
        <xdr:cNvSpPr txBox="1"/>
      </xdr:nvSpPr>
      <xdr:spPr>
        <a:xfrm>
          <a:off x="10963910" y="9566910"/>
          <a:ext cx="504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35" name="直線コネクタ 234"/>
        <xdr:cNvCxnSpPr/>
      </xdr:nvCxnSpPr>
      <xdr:spPr>
        <a:xfrm>
          <a:off x="11422380" y="9258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4190" cy="259080"/>
    <xdr:sp macro="" textlink="">
      <xdr:nvSpPr>
        <xdr:cNvPr id="236" name="テキスト ボックス 235"/>
        <xdr:cNvSpPr txBox="1"/>
      </xdr:nvSpPr>
      <xdr:spPr>
        <a:xfrm>
          <a:off x="10963910" y="912241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37" name="直線コネクタ 236"/>
        <xdr:cNvCxnSpPr/>
      </xdr:nvCxnSpPr>
      <xdr:spPr>
        <a:xfrm>
          <a:off x="11422380" y="88201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4190" cy="259080"/>
    <xdr:sp macro="" textlink="">
      <xdr:nvSpPr>
        <xdr:cNvPr id="238" name="テキスト ボックス 237"/>
        <xdr:cNvSpPr txBox="1"/>
      </xdr:nvSpPr>
      <xdr:spPr>
        <a:xfrm>
          <a:off x="10963910" y="8684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9" name="直線コネクタ 238"/>
        <xdr:cNvCxnSpPr/>
      </xdr:nvCxnSpPr>
      <xdr:spPr>
        <a:xfrm>
          <a:off x="11422380" y="83820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4190" cy="257175"/>
    <xdr:sp macro="" textlink="">
      <xdr:nvSpPr>
        <xdr:cNvPr id="240" name="テキスト ボックス 239"/>
        <xdr:cNvSpPr txBox="1"/>
      </xdr:nvSpPr>
      <xdr:spPr>
        <a:xfrm>
          <a:off x="10963910" y="8246110"/>
          <a:ext cx="504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1" name="その他グラフ枠"/>
        <xdr:cNvSpPr/>
      </xdr:nvSpPr>
      <xdr:spPr>
        <a:xfrm>
          <a:off x="11422380" y="8382000"/>
          <a:ext cx="424307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149860</xdr:rowOff>
    </xdr:from>
    <xdr:to xmlns:xdr="http://schemas.openxmlformats.org/drawingml/2006/spreadsheetDrawing">
      <xdr:col>82</xdr:col>
      <xdr:colOff>107950</xdr:colOff>
      <xdr:row>61</xdr:row>
      <xdr:rowOff>146050</xdr:rowOff>
    </xdr:to>
    <xdr:cxnSp macro="">
      <xdr:nvCxnSpPr>
        <xdr:cNvPr id="242" name="直線コネクタ 241"/>
        <xdr:cNvCxnSpPr/>
      </xdr:nvCxnSpPr>
      <xdr:spPr>
        <a:xfrm flipV="1">
          <a:off x="15156180" y="8735060"/>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61</xdr:row>
      <xdr:rowOff>118110</xdr:rowOff>
    </xdr:from>
    <xdr:ext cx="762000" cy="255270"/>
    <xdr:sp macro="" textlink="">
      <xdr:nvSpPr>
        <xdr:cNvPr id="243" name="その他最小値テキスト"/>
        <xdr:cNvSpPr txBox="1"/>
      </xdr:nvSpPr>
      <xdr:spPr>
        <a:xfrm>
          <a:off x="15231745" y="101892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146050</xdr:rowOff>
    </xdr:from>
    <xdr:to xmlns:xdr="http://schemas.openxmlformats.org/drawingml/2006/spreadsheetDrawing">
      <xdr:col>82</xdr:col>
      <xdr:colOff>183515</xdr:colOff>
      <xdr:row>61</xdr:row>
      <xdr:rowOff>146050</xdr:rowOff>
    </xdr:to>
    <xdr:cxnSp macro="">
      <xdr:nvCxnSpPr>
        <xdr:cNvPr id="244" name="直線コネクタ 243"/>
        <xdr:cNvCxnSpPr/>
      </xdr:nvCxnSpPr>
      <xdr:spPr>
        <a:xfrm>
          <a:off x="15067280" y="1021715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51</xdr:row>
      <xdr:rowOff>64770</xdr:rowOff>
    </xdr:from>
    <xdr:ext cx="762000" cy="255270"/>
    <xdr:sp macro="" textlink="">
      <xdr:nvSpPr>
        <xdr:cNvPr id="245" name="その他最大値テキスト"/>
        <xdr:cNvSpPr txBox="1"/>
      </xdr:nvSpPr>
      <xdr:spPr>
        <a:xfrm>
          <a:off x="15231745" y="84848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149860</xdr:rowOff>
    </xdr:from>
    <xdr:to xmlns:xdr="http://schemas.openxmlformats.org/drawingml/2006/spreadsheetDrawing">
      <xdr:col>82</xdr:col>
      <xdr:colOff>183515</xdr:colOff>
      <xdr:row>52</xdr:row>
      <xdr:rowOff>149860</xdr:rowOff>
    </xdr:to>
    <xdr:cxnSp macro="">
      <xdr:nvCxnSpPr>
        <xdr:cNvPr id="246" name="直線コネクタ 245"/>
        <xdr:cNvCxnSpPr/>
      </xdr:nvCxnSpPr>
      <xdr:spPr>
        <a:xfrm>
          <a:off x="15067280" y="873506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85090</xdr:rowOff>
    </xdr:from>
    <xdr:to xmlns:xdr="http://schemas.openxmlformats.org/drawingml/2006/spreadsheetDrawing">
      <xdr:col>82</xdr:col>
      <xdr:colOff>107950</xdr:colOff>
      <xdr:row>59</xdr:row>
      <xdr:rowOff>17145</xdr:rowOff>
    </xdr:to>
    <xdr:cxnSp macro="">
      <xdr:nvCxnSpPr>
        <xdr:cNvPr id="247" name="直線コネクタ 246"/>
        <xdr:cNvCxnSpPr/>
      </xdr:nvCxnSpPr>
      <xdr:spPr>
        <a:xfrm>
          <a:off x="14384020" y="9495790"/>
          <a:ext cx="77216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55</xdr:row>
      <xdr:rowOff>85090</xdr:rowOff>
    </xdr:from>
    <xdr:ext cx="762000" cy="255270"/>
    <xdr:sp macro="" textlink="">
      <xdr:nvSpPr>
        <xdr:cNvPr id="248" name="その他平均値テキスト"/>
        <xdr:cNvSpPr txBox="1"/>
      </xdr:nvSpPr>
      <xdr:spPr>
        <a:xfrm>
          <a:off x="15231745" y="9165590"/>
          <a:ext cx="7620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68580</xdr:rowOff>
    </xdr:from>
    <xdr:to xmlns:xdr="http://schemas.openxmlformats.org/drawingml/2006/spreadsheetDrawing">
      <xdr:col>82</xdr:col>
      <xdr:colOff>158750</xdr:colOff>
      <xdr:row>56</xdr:row>
      <xdr:rowOff>165100</xdr:rowOff>
    </xdr:to>
    <xdr:sp macro="" textlink="">
      <xdr:nvSpPr>
        <xdr:cNvPr id="249" name="フローチャート: 判断 248"/>
        <xdr:cNvSpPr/>
      </xdr:nvSpPr>
      <xdr:spPr>
        <a:xfrm>
          <a:off x="15105380" y="93141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43180</xdr:rowOff>
    </xdr:from>
    <xdr:to xmlns:xdr="http://schemas.openxmlformats.org/drawingml/2006/spreadsheetDrawing">
      <xdr:col>78</xdr:col>
      <xdr:colOff>69850</xdr:colOff>
      <xdr:row>57</xdr:row>
      <xdr:rowOff>85090</xdr:rowOff>
    </xdr:to>
    <xdr:cxnSp macro="">
      <xdr:nvCxnSpPr>
        <xdr:cNvPr id="250" name="直線コネクタ 249"/>
        <xdr:cNvCxnSpPr/>
      </xdr:nvCxnSpPr>
      <xdr:spPr>
        <a:xfrm>
          <a:off x="13577570" y="9288780"/>
          <a:ext cx="80645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56</xdr:row>
      <xdr:rowOff>68580</xdr:rowOff>
    </xdr:from>
    <xdr:to xmlns:xdr="http://schemas.openxmlformats.org/drawingml/2006/spreadsheetDrawing">
      <xdr:col>78</xdr:col>
      <xdr:colOff>120650</xdr:colOff>
      <xdr:row>56</xdr:row>
      <xdr:rowOff>165100</xdr:rowOff>
    </xdr:to>
    <xdr:sp macro="" textlink="">
      <xdr:nvSpPr>
        <xdr:cNvPr id="251" name="フローチャート: 判断 250"/>
        <xdr:cNvSpPr/>
      </xdr:nvSpPr>
      <xdr:spPr>
        <a:xfrm>
          <a:off x="14333220" y="931418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8890</xdr:rowOff>
    </xdr:from>
    <xdr:ext cx="736600" cy="259080"/>
    <xdr:sp macro="" textlink="">
      <xdr:nvSpPr>
        <xdr:cNvPr id="252" name="テキスト ボックス 251"/>
        <xdr:cNvSpPr txBox="1"/>
      </xdr:nvSpPr>
      <xdr:spPr>
        <a:xfrm>
          <a:off x="14036040" y="9089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43180</xdr:rowOff>
    </xdr:from>
    <xdr:to xmlns:xdr="http://schemas.openxmlformats.org/drawingml/2006/spreadsheetDrawing">
      <xdr:col>73</xdr:col>
      <xdr:colOff>180975</xdr:colOff>
      <xdr:row>57</xdr:row>
      <xdr:rowOff>54610</xdr:rowOff>
    </xdr:to>
    <xdr:cxnSp macro="">
      <xdr:nvCxnSpPr>
        <xdr:cNvPr id="253" name="直線コネクタ 252"/>
        <xdr:cNvCxnSpPr/>
      </xdr:nvCxnSpPr>
      <xdr:spPr>
        <a:xfrm flipV="1">
          <a:off x="12754610" y="9288780"/>
          <a:ext cx="82296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56</xdr:row>
      <xdr:rowOff>83820</xdr:rowOff>
    </xdr:from>
    <xdr:to xmlns:xdr="http://schemas.openxmlformats.org/drawingml/2006/spreadsheetDrawing">
      <xdr:col>74</xdr:col>
      <xdr:colOff>31750</xdr:colOff>
      <xdr:row>57</xdr:row>
      <xdr:rowOff>13970</xdr:rowOff>
    </xdr:to>
    <xdr:sp macro="" textlink="">
      <xdr:nvSpPr>
        <xdr:cNvPr id="254" name="フローチャート: 判断 253"/>
        <xdr:cNvSpPr/>
      </xdr:nvSpPr>
      <xdr:spPr>
        <a:xfrm>
          <a:off x="13526770" y="932942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165100</xdr:rowOff>
    </xdr:from>
    <xdr:ext cx="762000" cy="259080"/>
    <xdr:sp macro="" textlink="">
      <xdr:nvSpPr>
        <xdr:cNvPr id="255" name="テキスト ボックス 254"/>
        <xdr:cNvSpPr txBox="1"/>
      </xdr:nvSpPr>
      <xdr:spPr>
        <a:xfrm>
          <a:off x="13213080" y="9410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12700</xdr:rowOff>
    </xdr:from>
    <xdr:to xmlns:xdr="http://schemas.openxmlformats.org/drawingml/2006/spreadsheetDrawing">
      <xdr:col>69</xdr:col>
      <xdr:colOff>92075</xdr:colOff>
      <xdr:row>57</xdr:row>
      <xdr:rowOff>54610</xdr:rowOff>
    </xdr:to>
    <xdr:cxnSp macro="">
      <xdr:nvCxnSpPr>
        <xdr:cNvPr id="256" name="直線コネクタ 255"/>
        <xdr:cNvCxnSpPr/>
      </xdr:nvCxnSpPr>
      <xdr:spPr>
        <a:xfrm>
          <a:off x="11931650" y="9258300"/>
          <a:ext cx="82296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22860</xdr:rowOff>
    </xdr:from>
    <xdr:to xmlns:xdr="http://schemas.openxmlformats.org/drawingml/2006/spreadsheetDrawing">
      <xdr:col>69</xdr:col>
      <xdr:colOff>142875</xdr:colOff>
      <xdr:row>56</xdr:row>
      <xdr:rowOff>124460</xdr:rowOff>
    </xdr:to>
    <xdr:sp macro="" textlink="">
      <xdr:nvSpPr>
        <xdr:cNvPr id="257" name="フローチャート: 判断 256"/>
        <xdr:cNvSpPr/>
      </xdr:nvSpPr>
      <xdr:spPr>
        <a:xfrm>
          <a:off x="12703810" y="926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54</xdr:row>
      <xdr:rowOff>134620</xdr:rowOff>
    </xdr:from>
    <xdr:ext cx="758190" cy="259080"/>
    <xdr:sp macro="" textlink="">
      <xdr:nvSpPr>
        <xdr:cNvPr id="258" name="テキスト ボックス 257"/>
        <xdr:cNvSpPr txBox="1"/>
      </xdr:nvSpPr>
      <xdr:spPr>
        <a:xfrm>
          <a:off x="12406630" y="90500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99060</xdr:rowOff>
    </xdr:from>
    <xdr:to xmlns:xdr="http://schemas.openxmlformats.org/drawingml/2006/spreadsheetDrawing">
      <xdr:col>65</xdr:col>
      <xdr:colOff>53975</xdr:colOff>
      <xdr:row>57</xdr:row>
      <xdr:rowOff>29210</xdr:rowOff>
    </xdr:to>
    <xdr:sp macro="" textlink="">
      <xdr:nvSpPr>
        <xdr:cNvPr id="259" name="フローチャート: 判断 258"/>
        <xdr:cNvSpPr/>
      </xdr:nvSpPr>
      <xdr:spPr>
        <a:xfrm>
          <a:off x="11897360" y="934466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13970</xdr:rowOff>
    </xdr:from>
    <xdr:ext cx="762000" cy="259080"/>
    <xdr:sp macro="" textlink="">
      <xdr:nvSpPr>
        <xdr:cNvPr id="260" name="テキスト ボックス 259"/>
        <xdr:cNvSpPr txBox="1"/>
      </xdr:nvSpPr>
      <xdr:spPr>
        <a:xfrm>
          <a:off x="11583670" y="9424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8190" cy="259080"/>
    <xdr:sp macro="" textlink="">
      <xdr:nvSpPr>
        <xdr:cNvPr id="261" name="テキスト ボックス 260"/>
        <xdr:cNvSpPr txBox="1"/>
      </xdr:nvSpPr>
      <xdr:spPr>
        <a:xfrm>
          <a:off x="14956790" y="10576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2000" cy="259080"/>
    <xdr:sp macro="" textlink="">
      <xdr:nvSpPr>
        <xdr:cNvPr id="262" name="テキスト ボックス 261"/>
        <xdr:cNvSpPr txBox="1"/>
      </xdr:nvSpPr>
      <xdr:spPr>
        <a:xfrm>
          <a:off x="1418463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8190" cy="259080"/>
    <xdr:sp macro="" textlink="">
      <xdr:nvSpPr>
        <xdr:cNvPr id="263" name="テキスト ボックス 262"/>
        <xdr:cNvSpPr txBox="1"/>
      </xdr:nvSpPr>
      <xdr:spPr>
        <a:xfrm>
          <a:off x="13378180" y="10576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4" name="テキスト ボックス 263"/>
        <xdr:cNvSpPr txBox="1"/>
      </xdr:nvSpPr>
      <xdr:spPr>
        <a:xfrm>
          <a:off x="1255522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183515</xdr:colOff>
      <xdr:row>64</xdr:row>
      <xdr:rowOff>10160</xdr:rowOff>
    </xdr:from>
    <xdr:ext cx="762000" cy="259080"/>
    <xdr:sp macro="" textlink="">
      <xdr:nvSpPr>
        <xdr:cNvPr id="265" name="テキスト ボックス 264"/>
        <xdr:cNvSpPr txBox="1"/>
      </xdr:nvSpPr>
      <xdr:spPr>
        <a:xfrm>
          <a:off x="11744960" y="10576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137160</xdr:rowOff>
    </xdr:from>
    <xdr:to xmlns:xdr="http://schemas.openxmlformats.org/drawingml/2006/spreadsheetDrawing">
      <xdr:col>82</xdr:col>
      <xdr:colOff>158750</xdr:colOff>
      <xdr:row>59</xdr:row>
      <xdr:rowOff>67310</xdr:rowOff>
    </xdr:to>
    <xdr:sp macro="" textlink="">
      <xdr:nvSpPr>
        <xdr:cNvPr id="266" name="楕円 265"/>
        <xdr:cNvSpPr/>
      </xdr:nvSpPr>
      <xdr:spPr>
        <a:xfrm>
          <a:off x="15105380" y="9712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183515</xdr:colOff>
      <xdr:row>58</xdr:row>
      <xdr:rowOff>109220</xdr:rowOff>
    </xdr:from>
    <xdr:ext cx="762000" cy="259080"/>
    <xdr:sp macro="" textlink="">
      <xdr:nvSpPr>
        <xdr:cNvPr id="267" name="その他該当値テキスト"/>
        <xdr:cNvSpPr txBox="1"/>
      </xdr:nvSpPr>
      <xdr:spPr>
        <a:xfrm>
          <a:off x="15231745" y="9685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34290</xdr:rowOff>
    </xdr:from>
    <xdr:to xmlns:xdr="http://schemas.openxmlformats.org/drawingml/2006/spreadsheetDrawing">
      <xdr:col>78</xdr:col>
      <xdr:colOff>120650</xdr:colOff>
      <xdr:row>57</xdr:row>
      <xdr:rowOff>135890</xdr:rowOff>
    </xdr:to>
    <xdr:sp macro="" textlink="">
      <xdr:nvSpPr>
        <xdr:cNvPr id="268" name="楕円 267"/>
        <xdr:cNvSpPr/>
      </xdr:nvSpPr>
      <xdr:spPr>
        <a:xfrm>
          <a:off x="14333220" y="944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120650</xdr:rowOff>
    </xdr:from>
    <xdr:ext cx="736600" cy="255270"/>
    <xdr:sp macro="" textlink="">
      <xdr:nvSpPr>
        <xdr:cNvPr id="269" name="テキスト ボックス 268"/>
        <xdr:cNvSpPr txBox="1"/>
      </xdr:nvSpPr>
      <xdr:spPr>
        <a:xfrm>
          <a:off x="14036040" y="9531350"/>
          <a:ext cx="7366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55</xdr:row>
      <xdr:rowOff>163830</xdr:rowOff>
    </xdr:from>
    <xdr:to xmlns:xdr="http://schemas.openxmlformats.org/drawingml/2006/spreadsheetDrawing">
      <xdr:col>74</xdr:col>
      <xdr:colOff>31750</xdr:colOff>
      <xdr:row>56</xdr:row>
      <xdr:rowOff>93980</xdr:rowOff>
    </xdr:to>
    <xdr:sp macro="" textlink="">
      <xdr:nvSpPr>
        <xdr:cNvPr id="270" name="楕円 269"/>
        <xdr:cNvSpPr/>
      </xdr:nvSpPr>
      <xdr:spPr>
        <a:xfrm>
          <a:off x="13526770" y="924433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54</xdr:row>
      <xdr:rowOff>104140</xdr:rowOff>
    </xdr:from>
    <xdr:ext cx="762000" cy="259080"/>
    <xdr:sp macro="" textlink="">
      <xdr:nvSpPr>
        <xdr:cNvPr id="271" name="テキスト ボックス 270"/>
        <xdr:cNvSpPr txBox="1"/>
      </xdr:nvSpPr>
      <xdr:spPr>
        <a:xfrm>
          <a:off x="13213080" y="9019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3810</xdr:rowOff>
    </xdr:from>
    <xdr:to xmlns:xdr="http://schemas.openxmlformats.org/drawingml/2006/spreadsheetDrawing">
      <xdr:col>69</xdr:col>
      <xdr:colOff>142875</xdr:colOff>
      <xdr:row>57</xdr:row>
      <xdr:rowOff>105410</xdr:rowOff>
    </xdr:to>
    <xdr:sp macro="" textlink="">
      <xdr:nvSpPr>
        <xdr:cNvPr id="272" name="楕円 271"/>
        <xdr:cNvSpPr/>
      </xdr:nvSpPr>
      <xdr:spPr>
        <a:xfrm>
          <a:off x="12703810" y="941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90170</xdr:rowOff>
    </xdr:from>
    <xdr:ext cx="758190" cy="257175"/>
    <xdr:sp macro="" textlink="">
      <xdr:nvSpPr>
        <xdr:cNvPr id="273" name="テキスト ボックス 272"/>
        <xdr:cNvSpPr txBox="1"/>
      </xdr:nvSpPr>
      <xdr:spPr>
        <a:xfrm>
          <a:off x="12406630" y="9500870"/>
          <a:ext cx="758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55</xdr:row>
      <xdr:rowOff>133350</xdr:rowOff>
    </xdr:from>
    <xdr:to xmlns:xdr="http://schemas.openxmlformats.org/drawingml/2006/spreadsheetDrawing">
      <xdr:col>65</xdr:col>
      <xdr:colOff>53975</xdr:colOff>
      <xdr:row>56</xdr:row>
      <xdr:rowOff>63500</xdr:rowOff>
    </xdr:to>
    <xdr:sp macro="" textlink="">
      <xdr:nvSpPr>
        <xdr:cNvPr id="274" name="楕円 273"/>
        <xdr:cNvSpPr/>
      </xdr:nvSpPr>
      <xdr:spPr>
        <a:xfrm>
          <a:off x="11897360" y="921385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54</xdr:row>
      <xdr:rowOff>73660</xdr:rowOff>
    </xdr:from>
    <xdr:ext cx="762000" cy="259080"/>
    <xdr:sp macro="" textlink="">
      <xdr:nvSpPr>
        <xdr:cNvPr id="275" name="テキスト ボックス 274"/>
        <xdr:cNvSpPr txBox="1"/>
      </xdr:nvSpPr>
      <xdr:spPr>
        <a:xfrm>
          <a:off x="11583670" y="898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6" name="正方形/長方形 275"/>
        <xdr:cNvSpPr/>
      </xdr:nvSpPr>
      <xdr:spPr>
        <a:xfrm>
          <a:off x="11422380" y="4527550"/>
          <a:ext cx="424307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7" name="正方形/長方形 276"/>
        <xdr:cNvSpPr/>
      </xdr:nvSpPr>
      <xdr:spPr>
        <a:xfrm>
          <a:off x="15678150" y="4591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8" name="正方形/長方形 277"/>
        <xdr:cNvSpPr/>
      </xdr:nvSpPr>
      <xdr:spPr>
        <a:xfrm>
          <a:off x="15678150" y="4775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9" name="正方形/長方形 278"/>
        <xdr:cNvSpPr/>
      </xdr:nvSpPr>
      <xdr:spPr>
        <a:xfrm>
          <a:off x="17235170" y="4591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0" name="正方形/長方形 279"/>
        <xdr:cNvSpPr/>
      </xdr:nvSpPr>
      <xdr:spPr>
        <a:xfrm>
          <a:off x="17235170" y="4775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1" name="正方形/長方形 280"/>
        <xdr:cNvSpPr/>
      </xdr:nvSpPr>
      <xdr:spPr>
        <a:xfrm>
          <a:off x="18715990" y="4591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2" name="正方形/長方形 281"/>
        <xdr:cNvSpPr/>
      </xdr:nvSpPr>
      <xdr:spPr>
        <a:xfrm>
          <a:off x="18715990" y="4775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3" name="正方形/長方形 282"/>
        <xdr:cNvSpPr/>
      </xdr:nvSpPr>
      <xdr:spPr>
        <a:xfrm>
          <a:off x="11422380" y="5080000"/>
          <a:ext cx="424307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183515</xdr:colOff>
      <xdr:row>30</xdr:row>
      <xdr:rowOff>127000</xdr:rowOff>
    </xdr:from>
    <xdr:to xmlns:xdr="http://schemas.openxmlformats.org/drawingml/2006/spreadsheetDrawing">
      <xdr:col>113</xdr:col>
      <xdr:colOff>130175</xdr:colOff>
      <xdr:row>44</xdr:row>
      <xdr:rowOff>12700</xdr:rowOff>
    </xdr:to>
    <xdr:sp macro="" textlink="">
      <xdr:nvSpPr>
        <xdr:cNvPr id="284" name="正方形/長方形 283"/>
        <xdr:cNvSpPr/>
      </xdr:nvSpPr>
      <xdr:spPr>
        <a:xfrm>
          <a:off x="15965805" y="5080000"/>
          <a:ext cx="490156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5" name="正方形/長方形 284"/>
        <xdr:cNvSpPr/>
      </xdr:nvSpPr>
      <xdr:spPr>
        <a:xfrm>
          <a:off x="16026130" y="5080000"/>
          <a:ext cx="34963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6" name="テキスト ボックス 285"/>
        <xdr:cNvSpPr txBox="1"/>
      </xdr:nvSpPr>
      <xdr:spPr>
        <a:xfrm>
          <a:off x="16064230" y="5384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経常収支比率のうち補助費等が占める割合は、類似団体平均に比べて高い状態が続いている。このうち、公営企業会計に対する繰出金（病院事業会計及び下水道事業会計）、一部事務組合等への分担金（主に常備消防費及び清掃費）が割合を大きく占めており、毎年同様の傾向となっている。</a:t>
          </a:r>
          <a:endParaRPr kumimoji="1" lang="ja-JP" altLang="en-US" sz="1100">
            <a:latin typeface="ＭＳ Ｐゴシック"/>
            <a:ea typeface="ＭＳ Ｐゴシック"/>
          </a:endParaRPr>
        </a:p>
        <a:p>
          <a:r>
            <a:rPr kumimoji="1" lang="ja-JP" altLang="en-US" sz="1100">
              <a:latin typeface="ＭＳ Ｐゴシック"/>
              <a:ea typeface="ＭＳ Ｐゴシック"/>
            </a:rPr>
            <a:t>　分担金については削減が困難なものが多い。そのため、各公営企業において、経営健全化計画に基づく本業の収支改善（機能の集約・分化や有収率の向上）を図り、公営企業会計に対する基準外繰出金の圧縮を進める必要が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4640" cy="225425"/>
    <xdr:sp macro="" textlink="">
      <xdr:nvSpPr>
        <xdr:cNvPr id="287" name="テキスト ボックス 286"/>
        <xdr:cNvSpPr txBox="1"/>
      </xdr:nvSpPr>
      <xdr:spPr>
        <a:xfrm>
          <a:off x="11384280" y="48958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8" name="直線コネクタ 287"/>
        <xdr:cNvCxnSpPr/>
      </xdr:nvCxnSpPr>
      <xdr:spPr>
        <a:xfrm>
          <a:off x="11422380" y="7277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4190" cy="259080"/>
    <xdr:sp macro="" textlink="">
      <xdr:nvSpPr>
        <xdr:cNvPr id="289" name="テキスト ボックス 288"/>
        <xdr:cNvSpPr txBox="1"/>
      </xdr:nvSpPr>
      <xdr:spPr>
        <a:xfrm>
          <a:off x="10963910" y="714121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0" name="直線コネクタ 289"/>
        <xdr:cNvCxnSpPr/>
      </xdr:nvCxnSpPr>
      <xdr:spPr>
        <a:xfrm>
          <a:off x="11422380" y="68389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4190" cy="259080"/>
    <xdr:sp macro="" textlink="">
      <xdr:nvSpPr>
        <xdr:cNvPr id="291" name="テキスト ボックス 290"/>
        <xdr:cNvSpPr txBox="1"/>
      </xdr:nvSpPr>
      <xdr:spPr>
        <a:xfrm>
          <a:off x="10963910" y="67030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2" name="直線コネクタ 291"/>
        <xdr:cNvCxnSpPr/>
      </xdr:nvCxnSpPr>
      <xdr:spPr>
        <a:xfrm>
          <a:off x="11422380" y="64008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4190" cy="257175"/>
    <xdr:sp macro="" textlink="">
      <xdr:nvSpPr>
        <xdr:cNvPr id="293" name="テキスト ボックス 292"/>
        <xdr:cNvSpPr txBox="1"/>
      </xdr:nvSpPr>
      <xdr:spPr>
        <a:xfrm>
          <a:off x="10963910" y="6264910"/>
          <a:ext cx="504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4" name="直線コネクタ 293"/>
        <xdr:cNvCxnSpPr/>
      </xdr:nvCxnSpPr>
      <xdr:spPr>
        <a:xfrm>
          <a:off x="11422380" y="59563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4190" cy="259080"/>
    <xdr:sp macro="" textlink="">
      <xdr:nvSpPr>
        <xdr:cNvPr id="295" name="テキスト ボックス 294"/>
        <xdr:cNvSpPr txBox="1"/>
      </xdr:nvSpPr>
      <xdr:spPr>
        <a:xfrm>
          <a:off x="10963910" y="582041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6" name="直線コネクタ 295"/>
        <xdr:cNvCxnSpPr/>
      </xdr:nvCxnSpPr>
      <xdr:spPr>
        <a:xfrm>
          <a:off x="11422380" y="551815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4190" cy="259080"/>
    <xdr:sp macro="" textlink="">
      <xdr:nvSpPr>
        <xdr:cNvPr id="297" name="テキスト ボックス 296"/>
        <xdr:cNvSpPr txBox="1"/>
      </xdr:nvSpPr>
      <xdr:spPr>
        <a:xfrm>
          <a:off x="10963910" y="538226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8" name="直線コネクタ 297"/>
        <xdr:cNvCxnSpPr/>
      </xdr:nvCxnSpPr>
      <xdr:spPr>
        <a:xfrm>
          <a:off x="11422380" y="50800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9" name="補助費等グラフ枠"/>
        <xdr:cNvSpPr/>
      </xdr:nvSpPr>
      <xdr:spPr>
        <a:xfrm>
          <a:off x="11422380" y="5080000"/>
          <a:ext cx="424307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140970</xdr:rowOff>
    </xdr:from>
    <xdr:to xmlns:xdr="http://schemas.openxmlformats.org/drawingml/2006/spreadsheetDrawing">
      <xdr:col>82</xdr:col>
      <xdr:colOff>107950</xdr:colOff>
      <xdr:row>41</xdr:row>
      <xdr:rowOff>46990</xdr:rowOff>
    </xdr:to>
    <xdr:cxnSp macro="">
      <xdr:nvCxnSpPr>
        <xdr:cNvPr id="300" name="直線コネクタ 299"/>
        <xdr:cNvCxnSpPr/>
      </xdr:nvCxnSpPr>
      <xdr:spPr>
        <a:xfrm flipV="1">
          <a:off x="15156180" y="5754370"/>
          <a:ext cx="0" cy="1061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41</xdr:row>
      <xdr:rowOff>19050</xdr:rowOff>
    </xdr:from>
    <xdr:ext cx="762000" cy="255270"/>
    <xdr:sp macro="" textlink="">
      <xdr:nvSpPr>
        <xdr:cNvPr id="301" name="補助費等最小値テキスト"/>
        <xdr:cNvSpPr txBox="1"/>
      </xdr:nvSpPr>
      <xdr:spPr>
        <a:xfrm>
          <a:off x="15231745" y="678815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46990</xdr:rowOff>
    </xdr:from>
    <xdr:to xmlns:xdr="http://schemas.openxmlformats.org/drawingml/2006/spreadsheetDrawing">
      <xdr:col>82</xdr:col>
      <xdr:colOff>183515</xdr:colOff>
      <xdr:row>41</xdr:row>
      <xdr:rowOff>46990</xdr:rowOff>
    </xdr:to>
    <xdr:cxnSp macro="">
      <xdr:nvCxnSpPr>
        <xdr:cNvPr id="302" name="直線コネクタ 301"/>
        <xdr:cNvCxnSpPr/>
      </xdr:nvCxnSpPr>
      <xdr:spPr>
        <a:xfrm>
          <a:off x="15067280" y="681609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33</xdr:row>
      <xdr:rowOff>55880</xdr:rowOff>
    </xdr:from>
    <xdr:ext cx="762000" cy="258445"/>
    <xdr:sp macro="" textlink="">
      <xdr:nvSpPr>
        <xdr:cNvPr id="303" name="補助費等最大値テキスト"/>
        <xdr:cNvSpPr txBox="1"/>
      </xdr:nvSpPr>
      <xdr:spPr>
        <a:xfrm>
          <a:off x="15231745" y="5504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140970</xdr:rowOff>
    </xdr:from>
    <xdr:to xmlns:xdr="http://schemas.openxmlformats.org/drawingml/2006/spreadsheetDrawing">
      <xdr:col>82</xdr:col>
      <xdr:colOff>183515</xdr:colOff>
      <xdr:row>34</xdr:row>
      <xdr:rowOff>140970</xdr:rowOff>
    </xdr:to>
    <xdr:cxnSp macro="">
      <xdr:nvCxnSpPr>
        <xdr:cNvPr id="304" name="直線コネクタ 303"/>
        <xdr:cNvCxnSpPr/>
      </xdr:nvCxnSpPr>
      <xdr:spPr>
        <a:xfrm>
          <a:off x="15067280" y="5754370"/>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8255</xdr:rowOff>
    </xdr:from>
    <xdr:to xmlns:xdr="http://schemas.openxmlformats.org/drawingml/2006/spreadsheetDrawing">
      <xdr:col>82</xdr:col>
      <xdr:colOff>107950</xdr:colOff>
      <xdr:row>38</xdr:row>
      <xdr:rowOff>26670</xdr:rowOff>
    </xdr:to>
    <xdr:cxnSp macro="">
      <xdr:nvCxnSpPr>
        <xdr:cNvPr id="305" name="直線コネクタ 304"/>
        <xdr:cNvCxnSpPr/>
      </xdr:nvCxnSpPr>
      <xdr:spPr>
        <a:xfrm>
          <a:off x="14384020" y="6282055"/>
          <a:ext cx="7721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36</xdr:row>
      <xdr:rowOff>8255</xdr:rowOff>
    </xdr:from>
    <xdr:ext cx="762000" cy="259080"/>
    <xdr:sp macro="" textlink="">
      <xdr:nvSpPr>
        <xdr:cNvPr id="306" name="補助費等平均値テキスト"/>
        <xdr:cNvSpPr txBox="1"/>
      </xdr:nvSpPr>
      <xdr:spPr>
        <a:xfrm>
          <a:off x="15231745" y="59518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163195</xdr:rowOff>
    </xdr:from>
    <xdr:to xmlns:xdr="http://schemas.openxmlformats.org/drawingml/2006/spreadsheetDrawing">
      <xdr:col>82</xdr:col>
      <xdr:colOff>158750</xdr:colOff>
      <xdr:row>37</xdr:row>
      <xdr:rowOff>93345</xdr:rowOff>
    </xdr:to>
    <xdr:sp macro="" textlink="">
      <xdr:nvSpPr>
        <xdr:cNvPr id="307" name="フローチャート: 判断 306"/>
        <xdr:cNvSpPr/>
      </xdr:nvSpPr>
      <xdr:spPr>
        <a:xfrm>
          <a:off x="15105380" y="61067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165100</xdr:rowOff>
    </xdr:from>
    <xdr:to xmlns:xdr="http://schemas.openxmlformats.org/drawingml/2006/spreadsheetDrawing">
      <xdr:col>78</xdr:col>
      <xdr:colOff>69850</xdr:colOff>
      <xdr:row>38</xdr:row>
      <xdr:rowOff>8255</xdr:rowOff>
    </xdr:to>
    <xdr:cxnSp macro="">
      <xdr:nvCxnSpPr>
        <xdr:cNvPr id="308" name="直線コネクタ 307"/>
        <xdr:cNvCxnSpPr/>
      </xdr:nvCxnSpPr>
      <xdr:spPr>
        <a:xfrm>
          <a:off x="13577570" y="6273800"/>
          <a:ext cx="8064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165100</xdr:rowOff>
    </xdr:from>
    <xdr:to xmlns:xdr="http://schemas.openxmlformats.org/drawingml/2006/spreadsheetDrawing">
      <xdr:col>78</xdr:col>
      <xdr:colOff>120650</xdr:colOff>
      <xdr:row>37</xdr:row>
      <xdr:rowOff>97790</xdr:rowOff>
    </xdr:to>
    <xdr:sp macro="" textlink="">
      <xdr:nvSpPr>
        <xdr:cNvPr id="309" name="フローチャート: 判断 308"/>
        <xdr:cNvSpPr/>
      </xdr:nvSpPr>
      <xdr:spPr>
        <a:xfrm>
          <a:off x="14333220" y="6108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107950</xdr:rowOff>
    </xdr:from>
    <xdr:ext cx="736600" cy="259080"/>
    <xdr:sp macro="" textlink="">
      <xdr:nvSpPr>
        <xdr:cNvPr id="310" name="テキスト ボックス 309"/>
        <xdr:cNvSpPr txBox="1"/>
      </xdr:nvSpPr>
      <xdr:spPr>
        <a:xfrm>
          <a:off x="14036040" y="58864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165100</xdr:rowOff>
    </xdr:from>
    <xdr:to xmlns:xdr="http://schemas.openxmlformats.org/drawingml/2006/spreadsheetDrawing">
      <xdr:col>73</xdr:col>
      <xdr:colOff>180975</xdr:colOff>
      <xdr:row>38</xdr:row>
      <xdr:rowOff>62865</xdr:rowOff>
    </xdr:to>
    <xdr:cxnSp macro="">
      <xdr:nvCxnSpPr>
        <xdr:cNvPr id="311" name="直線コネクタ 310"/>
        <xdr:cNvCxnSpPr/>
      </xdr:nvCxnSpPr>
      <xdr:spPr>
        <a:xfrm flipV="1">
          <a:off x="12754610" y="6273800"/>
          <a:ext cx="82296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153670</xdr:rowOff>
    </xdr:from>
    <xdr:to xmlns:xdr="http://schemas.openxmlformats.org/drawingml/2006/spreadsheetDrawing">
      <xdr:col>74</xdr:col>
      <xdr:colOff>31750</xdr:colOff>
      <xdr:row>37</xdr:row>
      <xdr:rowOff>83820</xdr:rowOff>
    </xdr:to>
    <xdr:sp macro="" textlink="">
      <xdr:nvSpPr>
        <xdr:cNvPr id="312" name="フローチャート: 判断 311"/>
        <xdr:cNvSpPr/>
      </xdr:nvSpPr>
      <xdr:spPr>
        <a:xfrm>
          <a:off x="13526770" y="609727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93980</xdr:rowOff>
    </xdr:from>
    <xdr:ext cx="762000" cy="255270"/>
    <xdr:sp macro="" textlink="">
      <xdr:nvSpPr>
        <xdr:cNvPr id="313" name="テキスト ボックス 312"/>
        <xdr:cNvSpPr txBox="1"/>
      </xdr:nvSpPr>
      <xdr:spPr>
        <a:xfrm>
          <a:off x="13213080" y="58724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62865</xdr:rowOff>
    </xdr:from>
    <xdr:to xmlns:xdr="http://schemas.openxmlformats.org/drawingml/2006/spreadsheetDrawing">
      <xdr:col>69</xdr:col>
      <xdr:colOff>92075</xdr:colOff>
      <xdr:row>38</xdr:row>
      <xdr:rowOff>81280</xdr:rowOff>
    </xdr:to>
    <xdr:cxnSp macro="">
      <xdr:nvCxnSpPr>
        <xdr:cNvPr id="314" name="直線コネクタ 313"/>
        <xdr:cNvCxnSpPr/>
      </xdr:nvCxnSpPr>
      <xdr:spPr>
        <a:xfrm flipV="1">
          <a:off x="11931650" y="6336665"/>
          <a:ext cx="82296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130810</xdr:rowOff>
    </xdr:from>
    <xdr:to xmlns:xdr="http://schemas.openxmlformats.org/drawingml/2006/spreadsheetDrawing">
      <xdr:col>69</xdr:col>
      <xdr:colOff>142875</xdr:colOff>
      <xdr:row>37</xdr:row>
      <xdr:rowOff>60960</xdr:rowOff>
    </xdr:to>
    <xdr:sp macro="" textlink="">
      <xdr:nvSpPr>
        <xdr:cNvPr id="315" name="フローチャート: 判断 314"/>
        <xdr:cNvSpPr/>
      </xdr:nvSpPr>
      <xdr:spPr>
        <a:xfrm>
          <a:off x="12703810" y="607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71120</xdr:rowOff>
    </xdr:from>
    <xdr:ext cx="758190" cy="259080"/>
    <xdr:sp macro="" textlink="">
      <xdr:nvSpPr>
        <xdr:cNvPr id="316" name="テキスト ボックス 315"/>
        <xdr:cNvSpPr txBox="1"/>
      </xdr:nvSpPr>
      <xdr:spPr>
        <a:xfrm>
          <a:off x="12406630" y="584962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14605</xdr:rowOff>
    </xdr:from>
    <xdr:to xmlns:xdr="http://schemas.openxmlformats.org/drawingml/2006/spreadsheetDrawing">
      <xdr:col>65</xdr:col>
      <xdr:colOff>53975</xdr:colOff>
      <xdr:row>37</xdr:row>
      <xdr:rowOff>116205</xdr:rowOff>
    </xdr:to>
    <xdr:sp macro="" textlink="">
      <xdr:nvSpPr>
        <xdr:cNvPr id="317" name="フローチャート: 判断 316"/>
        <xdr:cNvSpPr/>
      </xdr:nvSpPr>
      <xdr:spPr>
        <a:xfrm>
          <a:off x="11897360" y="6123305"/>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126365</xdr:rowOff>
    </xdr:from>
    <xdr:ext cx="762000" cy="255270"/>
    <xdr:sp macro="" textlink="">
      <xdr:nvSpPr>
        <xdr:cNvPr id="318" name="テキスト ボックス 317"/>
        <xdr:cNvSpPr txBox="1"/>
      </xdr:nvSpPr>
      <xdr:spPr>
        <a:xfrm>
          <a:off x="11583670" y="590486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8190" cy="259080"/>
    <xdr:sp macro="" textlink="">
      <xdr:nvSpPr>
        <xdr:cNvPr id="319" name="テキスト ボックス 318"/>
        <xdr:cNvSpPr txBox="1"/>
      </xdr:nvSpPr>
      <xdr:spPr>
        <a:xfrm>
          <a:off x="14956790" y="727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2000" cy="259080"/>
    <xdr:sp macro="" textlink="">
      <xdr:nvSpPr>
        <xdr:cNvPr id="320" name="テキスト ボックス 319"/>
        <xdr:cNvSpPr txBox="1"/>
      </xdr:nvSpPr>
      <xdr:spPr>
        <a:xfrm>
          <a:off x="1418463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8190" cy="259080"/>
    <xdr:sp macro="" textlink="">
      <xdr:nvSpPr>
        <xdr:cNvPr id="321" name="テキスト ボックス 320"/>
        <xdr:cNvSpPr txBox="1"/>
      </xdr:nvSpPr>
      <xdr:spPr>
        <a:xfrm>
          <a:off x="13378180" y="7274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2" name="テキスト ボックス 321"/>
        <xdr:cNvSpPr txBox="1"/>
      </xdr:nvSpPr>
      <xdr:spPr>
        <a:xfrm>
          <a:off x="1255522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183515</xdr:colOff>
      <xdr:row>44</xdr:row>
      <xdr:rowOff>10160</xdr:rowOff>
    </xdr:from>
    <xdr:ext cx="762000" cy="259080"/>
    <xdr:sp macro="" textlink="">
      <xdr:nvSpPr>
        <xdr:cNvPr id="323" name="テキスト ボックス 322"/>
        <xdr:cNvSpPr txBox="1"/>
      </xdr:nvSpPr>
      <xdr:spPr>
        <a:xfrm>
          <a:off x="11744960" y="727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147320</xdr:rowOff>
    </xdr:from>
    <xdr:to xmlns:xdr="http://schemas.openxmlformats.org/drawingml/2006/spreadsheetDrawing">
      <xdr:col>82</xdr:col>
      <xdr:colOff>158750</xdr:colOff>
      <xdr:row>38</xdr:row>
      <xdr:rowOff>77470</xdr:rowOff>
    </xdr:to>
    <xdr:sp macro="" textlink="">
      <xdr:nvSpPr>
        <xdr:cNvPr id="324" name="楕円 323"/>
        <xdr:cNvSpPr/>
      </xdr:nvSpPr>
      <xdr:spPr>
        <a:xfrm>
          <a:off x="15105380" y="6256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183515</xdr:colOff>
      <xdr:row>37</xdr:row>
      <xdr:rowOff>119380</xdr:rowOff>
    </xdr:from>
    <xdr:ext cx="762000" cy="255270"/>
    <xdr:sp macro="" textlink="">
      <xdr:nvSpPr>
        <xdr:cNvPr id="325" name="補助費等該当値テキスト"/>
        <xdr:cNvSpPr txBox="1"/>
      </xdr:nvSpPr>
      <xdr:spPr>
        <a:xfrm>
          <a:off x="15231745" y="622808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128905</xdr:rowOff>
    </xdr:from>
    <xdr:to xmlns:xdr="http://schemas.openxmlformats.org/drawingml/2006/spreadsheetDrawing">
      <xdr:col>78</xdr:col>
      <xdr:colOff>120650</xdr:colOff>
      <xdr:row>38</xdr:row>
      <xdr:rowOff>59055</xdr:rowOff>
    </xdr:to>
    <xdr:sp macro="" textlink="">
      <xdr:nvSpPr>
        <xdr:cNvPr id="326" name="楕円 325"/>
        <xdr:cNvSpPr/>
      </xdr:nvSpPr>
      <xdr:spPr>
        <a:xfrm>
          <a:off x="14333220" y="6237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43815</xdr:rowOff>
    </xdr:from>
    <xdr:ext cx="736600" cy="259080"/>
    <xdr:sp macro="" textlink="">
      <xdr:nvSpPr>
        <xdr:cNvPr id="327" name="テキスト ボックス 326"/>
        <xdr:cNvSpPr txBox="1"/>
      </xdr:nvSpPr>
      <xdr:spPr>
        <a:xfrm>
          <a:off x="14036040" y="63176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114935</xdr:rowOff>
    </xdr:from>
    <xdr:to xmlns:xdr="http://schemas.openxmlformats.org/drawingml/2006/spreadsheetDrawing">
      <xdr:col>74</xdr:col>
      <xdr:colOff>31750</xdr:colOff>
      <xdr:row>38</xdr:row>
      <xdr:rowOff>45085</xdr:rowOff>
    </xdr:to>
    <xdr:sp macro="" textlink="">
      <xdr:nvSpPr>
        <xdr:cNvPr id="328" name="楕円 327"/>
        <xdr:cNvSpPr/>
      </xdr:nvSpPr>
      <xdr:spPr>
        <a:xfrm>
          <a:off x="13526770" y="6223635"/>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29845</xdr:rowOff>
    </xdr:from>
    <xdr:ext cx="762000" cy="255270"/>
    <xdr:sp macro="" textlink="">
      <xdr:nvSpPr>
        <xdr:cNvPr id="329" name="テキスト ボックス 328"/>
        <xdr:cNvSpPr txBox="1"/>
      </xdr:nvSpPr>
      <xdr:spPr>
        <a:xfrm>
          <a:off x="13213080" y="63036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38</xdr:row>
      <xdr:rowOff>12065</xdr:rowOff>
    </xdr:from>
    <xdr:to xmlns:xdr="http://schemas.openxmlformats.org/drawingml/2006/spreadsheetDrawing">
      <xdr:col>69</xdr:col>
      <xdr:colOff>142875</xdr:colOff>
      <xdr:row>38</xdr:row>
      <xdr:rowOff>113665</xdr:rowOff>
    </xdr:to>
    <xdr:sp macro="" textlink="">
      <xdr:nvSpPr>
        <xdr:cNvPr id="330" name="楕円 329"/>
        <xdr:cNvSpPr/>
      </xdr:nvSpPr>
      <xdr:spPr>
        <a:xfrm>
          <a:off x="1270381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98425</xdr:rowOff>
    </xdr:from>
    <xdr:ext cx="758190" cy="255270"/>
    <xdr:sp macro="" textlink="">
      <xdr:nvSpPr>
        <xdr:cNvPr id="331" name="テキスト ボックス 330"/>
        <xdr:cNvSpPr txBox="1"/>
      </xdr:nvSpPr>
      <xdr:spPr>
        <a:xfrm>
          <a:off x="12406630" y="637222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30480</xdr:rowOff>
    </xdr:from>
    <xdr:to xmlns:xdr="http://schemas.openxmlformats.org/drawingml/2006/spreadsheetDrawing">
      <xdr:col>65</xdr:col>
      <xdr:colOff>53975</xdr:colOff>
      <xdr:row>38</xdr:row>
      <xdr:rowOff>132080</xdr:rowOff>
    </xdr:to>
    <xdr:sp macro="" textlink="">
      <xdr:nvSpPr>
        <xdr:cNvPr id="332" name="楕円 331"/>
        <xdr:cNvSpPr/>
      </xdr:nvSpPr>
      <xdr:spPr>
        <a:xfrm>
          <a:off x="11897360" y="630428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116840</xdr:rowOff>
    </xdr:from>
    <xdr:ext cx="762000" cy="255270"/>
    <xdr:sp macro="" textlink="">
      <xdr:nvSpPr>
        <xdr:cNvPr id="333" name="テキスト ボックス 332"/>
        <xdr:cNvSpPr txBox="1"/>
      </xdr:nvSpPr>
      <xdr:spPr>
        <a:xfrm>
          <a:off x="11583670" y="639064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183515</xdr:colOff>
      <xdr:row>69</xdr:row>
      <xdr:rowOff>44450</xdr:rowOff>
    </xdr:to>
    <xdr:sp macro="" textlink="">
      <xdr:nvSpPr>
        <xdr:cNvPr id="334" name="正方形/長方形 333"/>
        <xdr:cNvSpPr/>
      </xdr:nvSpPr>
      <xdr:spPr>
        <a:xfrm>
          <a:off x="712470" y="11131550"/>
          <a:ext cx="424243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183515</xdr:colOff>
      <xdr:row>67</xdr:row>
      <xdr:rowOff>133350</xdr:rowOff>
    </xdr:from>
    <xdr:to xmlns:xdr="http://schemas.openxmlformats.org/drawingml/2006/spreadsheetDrawing">
      <xdr:col>34</xdr:col>
      <xdr:colOff>120650</xdr:colOff>
      <xdr:row>69</xdr:row>
      <xdr:rowOff>44450</xdr:rowOff>
    </xdr:to>
    <xdr:sp macro="" textlink="">
      <xdr:nvSpPr>
        <xdr:cNvPr id="335" name="正方形/長方形 334"/>
        <xdr:cNvSpPr/>
      </xdr:nvSpPr>
      <xdr:spPr>
        <a:xfrm>
          <a:off x="4954905" y="1119505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183515</xdr:colOff>
      <xdr:row>68</xdr:row>
      <xdr:rowOff>152400</xdr:rowOff>
    </xdr:from>
    <xdr:to xmlns:xdr="http://schemas.openxmlformats.org/drawingml/2006/spreadsheetDrawing">
      <xdr:col>34</xdr:col>
      <xdr:colOff>120650</xdr:colOff>
      <xdr:row>70</xdr:row>
      <xdr:rowOff>63500</xdr:rowOff>
    </xdr:to>
    <xdr:sp macro="" textlink="">
      <xdr:nvSpPr>
        <xdr:cNvPr id="336" name="正方形/長方形 335"/>
        <xdr:cNvSpPr/>
      </xdr:nvSpPr>
      <xdr:spPr>
        <a:xfrm>
          <a:off x="4954905" y="11379200"/>
          <a:ext cx="140525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7" name="正方形/長方形 336"/>
        <xdr:cNvSpPr/>
      </xdr:nvSpPr>
      <xdr:spPr>
        <a:xfrm>
          <a:off x="6508750" y="11195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8" name="正方形/長方形 337"/>
        <xdr:cNvSpPr/>
      </xdr:nvSpPr>
      <xdr:spPr>
        <a:xfrm>
          <a:off x="6508750" y="11379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9" name="正方形/長方形 338"/>
        <xdr:cNvSpPr/>
      </xdr:nvSpPr>
      <xdr:spPr>
        <a:xfrm>
          <a:off x="7989570" y="11195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0" name="正方形/長方形 339"/>
        <xdr:cNvSpPr/>
      </xdr:nvSpPr>
      <xdr:spPr>
        <a:xfrm>
          <a:off x="7989570" y="11379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183515</xdr:colOff>
      <xdr:row>84</xdr:row>
      <xdr:rowOff>12700</xdr:rowOff>
    </xdr:to>
    <xdr:sp macro="" textlink="">
      <xdr:nvSpPr>
        <xdr:cNvPr id="341" name="正方形/長方形 340"/>
        <xdr:cNvSpPr/>
      </xdr:nvSpPr>
      <xdr:spPr>
        <a:xfrm>
          <a:off x="712470" y="11684000"/>
          <a:ext cx="4242435"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2" name="正方形/長方形 341"/>
        <xdr:cNvSpPr/>
      </xdr:nvSpPr>
      <xdr:spPr>
        <a:xfrm>
          <a:off x="5252720" y="11684000"/>
          <a:ext cx="488823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183515</xdr:colOff>
      <xdr:row>72</xdr:row>
      <xdr:rowOff>38100</xdr:rowOff>
    </xdr:to>
    <xdr:sp macro="" textlink="">
      <xdr:nvSpPr>
        <xdr:cNvPr id="343" name="正方形/長方形 342"/>
        <xdr:cNvSpPr/>
      </xdr:nvSpPr>
      <xdr:spPr>
        <a:xfrm>
          <a:off x="5316220" y="11684000"/>
          <a:ext cx="34925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4" name="テキスト ボックス 343"/>
        <xdr:cNvSpPr txBox="1"/>
      </xdr:nvSpPr>
      <xdr:spPr>
        <a:xfrm>
          <a:off x="5337810" y="11988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合併特例債や過疎対策事業債を活用して実施した大型建設事業に係る償還額が大きいため、経常収支比率のうち公債費の占める割合が、類似団体平均よりも高い状況が続いている。</a:t>
          </a:r>
          <a:endParaRPr kumimoji="1" lang="ja-JP" altLang="en-US" sz="1000">
            <a:latin typeface="ＭＳ Ｐゴシック"/>
            <a:ea typeface="ＭＳ Ｐゴシック"/>
          </a:endParaRPr>
        </a:p>
        <a:p>
          <a:r>
            <a:rPr kumimoji="1" lang="ja-JP" altLang="en-US" sz="1000">
              <a:latin typeface="ＭＳ Ｐゴシック"/>
              <a:ea typeface="ＭＳ Ｐゴシック"/>
            </a:rPr>
            <a:t>　公共施設の再編を進めていることから、新たな公共施設及びインフラの整備は減少傾向である。しかし、学校・保育園や、その他の維持する公共施設の改修事業が今後も予定されているため、この比率が急速に低下することはないと考えられる。</a:t>
          </a:r>
          <a:endParaRPr kumimoji="1" lang="ja-JP" altLang="en-US" sz="1000">
            <a:latin typeface="ＭＳ Ｐゴシック"/>
            <a:ea typeface="ＭＳ Ｐゴシック"/>
          </a:endParaRPr>
        </a:p>
        <a:p>
          <a:r>
            <a:rPr kumimoji="1" lang="ja-JP" altLang="en-US" sz="1000">
              <a:latin typeface="ＭＳ Ｐゴシック"/>
              <a:ea typeface="ＭＳ Ｐゴシック"/>
            </a:rPr>
            <a:t>　実質公債費比率に注視しながら、地方債充当事業の精査や、地方債の適正な発行規模の管理に努めるとともに、場合によっては、可能な範囲での繰上償還の再開も検討する必要がある。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4640" cy="225425"/>
    <xdr:sp macro="" textlink="">
      <xdr:nvSpPr>
        <xdr:cNvPr id="345" name="テキスト ボックス 344"/>
        <xdr:cNvSpPr txBox="1"/>
      </xdr:nvSpPr>
      <xdr:spPr>
        <a:xfrm>
          <a:off x="674370" y="114998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183515</xdr:colOff>
      <xdr:row>84</xdr:row>
      <xdr:rowOff>12700</xdr:rowOff>
    </xdr:to>
    <xdr:cxnSp macro="">
      <xdr:nvCxnSpPr>
        <xdr:cNvPr id="346" name="直線コネクタ 345"/>
        <xdr:cNvCxnSpPr/>
      </xdr:nvCxnSpPr>
      <xdr:spPr>
        <a:xfrm>
          <a:off x="712470" y="138811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8000" cy="259080"/>
    <xdr:sp macro="" textlink="">
      <xdr:nvSpPr>
        <xdr:cNvPr id="347" name="テキスト ボックス 346"/>
        <xdr:cNvSpPr txBox="1"/>
      </xdr:nvSpPr>
      <xdr:spPr>
        <a:xfrm>
          <a:off x="237490" y="137452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183515</xdr:colOff>
      <xdr:row>81</xdr:row>
      <xdr:rowOff>146050</xdr:rowOff>
    </xdr:to>
    <xdr:cxnSp macro="">
      <xdr:nvCxnSpPr>
        <xdr:cNvPr id="348" name="直線コネクタ 347"/>
        <xdr:cNvCxnSpPr/>
      </xdr:nvCxnSpPr>
      <xdr:spPr>
        <a:xfrm>
          <a:off x="712470" y="135191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8000" cy="259080"/>
    <xdr:sp macro="" textlink="">
      <xdr:nvSpPr>
        <xdr:cNvPr id="349" name="テキスト ボックス 348"/>
        <xdr:cNvSpPr txBox="1"/>
      </xdr:nvSpPr>
      <xdr:spPr>
        <a:xfrm>
          <a:off x="237490" y="1337691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183515</xdr:colOff>
      <xdr:row>79</xdr:row>
      <xdr:rowOff>107950</xdr:rowOff>
    </xdr:to>
    <xdr:cxnSp macro="">
      <xdr:nvCxnSpPr>
        <xdr:cNvPr id="350" name="直線コネクタ 349"/>
        <xdr:cNvCxnSpPr/>
      </xdr:nvCxnSpPr>
      <xdr:spPr>
        <a:xfrm>
          <a:off x="712470" y="131508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8000" cy="259080"/>
    <xdr:sp macro="" textlink="">
      <xdr:nvSpPr>
        <xdr:cNvPr id="351" name="テキスト ボックス 350"/>
        <xdr:cNvSpPr txBox="1"/>
      </xdr:nvSpPr>
      <xdr:spPr>
        <a:xfrm>
          <a:off x="237490" y="130149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183515</xdr:colOff>
      <xdr:row>77</xdr:row>
      <xdr:rowOff>69850</xdr:rowOff>
    </xdr:to>
    <xdr:cxnSp macro="">
      <xdr:nvCxnSpPr>
        <xdr:cNvPr id="352" name="直線コネクタ 351"/>
        <xdr:cNvCxnSpPr/>
      </xdr:nvCxnSpPr>
      <xdr:spPr>
        <a:xfrm>
          <a:off x="712470" y="127825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8000" cy="259080"/>
    <xdr:sp macro="" textlink="">
      <xdr:nvSpPr>
        <xdr:cNvPr id="353" name="テキスト ボックス 352"/>
        <xdr:cNvSpPr txBox="1"/>
      </xdr:nvSpPr>
      <xdr:spPr>
        <a:xfrm>
          <a:off x="237490" y="126466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183515</xdr:colOff>
      <xdr:row>75</xdr:row>
      <xdr:rowOff>31750</xdr:rowOff>
    </xdr:to>
    <xdr:cxnSp macro="">
      <xdr:nvCxnSpPr>
        <xdr:cNvPr id="354" name="直線コネクタ 353"/>
        <xdr:cNvCxnSpPr/>
      </xdr:nvCxnSpPr>
      <xdr:spPr>
        <a:xfrm>
          <a:off x="712470" y="1241425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8000" cy="255270"/>
    <xdr:sp macro="" textlink="">
      <xdr:nvSpPr>
        <xdr:cNvPr id="355" name="テキスト ボックス 354"/>
        <xdr:cNvSpPr txBox="1"/>
      </xdr:nvSpPr>
      <xdr:spPr>
        <a:xfrm>
          <a:off x="237490" y="12278360"/>
          <a:ext cx="508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183515</xdr:colOff>
      <xdr:row>72</xdr:row>
      <xdr:rowOff>165100</xdr:rowOff>
    </xdr:to>
    <xdr:cxnSp macro="">
      <xdr:nvCxnSpPr>
        <xdr:cNvPr id="356" name="直線コネクタ 355"/>
        <xdr:cNvCxnSpPr/>
      </xdr:nvCxnSpPr>
      <xdr:spPr>
        <a:xfrm>
          <a:off x="712470" y="120523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8000" cy="258445"/>
    <xdr:sp macro="" textlink="">
      <xdr:nvSpPr>
        <xdr:cNvPr id="357" name="テキスト ボックス 356"/>
        <xdr:cNvSpPr txBox="1"/>
      </xdr:nvSpPr>
      <xdr:spPr>
        <a:xfrm>
          <a:off x="237490" y="11910060"/>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183515</xdr:colOff>
      <xdr:row>70</xdr:row>
      <xdr:rowOff>127000</xdr:rowOff>
    </xdr:to>
    <xdr:cxnSp macro="">
      <xdr:nvCxnSpPr>
        <xdr:cNvPr id="358" name="直線コネクタ 357"/>
        <xdr:cNvCxnSpPr/>
      </xdr:nvCxnSpPr>
      <xdr:spPr>
        <a:xfrm>
          <a:off x="712470" y="11684000"/>
          <a:ext cx="424243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8000" cy="257175"/>
    <xdr:sp macro="" textlink="">
      <xdr:nvSpPr>
        <xdr:cNvPr id="359" name="テキスト ボックス 358"/>
        <xdr:cNvSpPr txBox="1"/>
      </xdr:nvSpPr>
      <xdr:spPr>
        <a:xfrm>
          <a:off x="237490" y="11548110"/>
          <a:ext cx="508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183515</xdr:colOff>
      <xdr:row>84</xdr:row>
      <xdr:rowOff>12700</xdr:rowOff>
    </xdr:to>
    <xdr:sp macro="" textlink="">
      <xdr:nvSpPr>
        <xdr:cNvPr id="360" name="公債費グラフ枠"/>
        <xdr:cNvSpPr/>
      </xdr:nvSpPr>
      <xdr:spPr>
        <a:xfrm>
          <a:off x="712470" y="11684000"/>
          <a:ext cx="4242435"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153670</xdr:rowOff>
    </xdr:from>
    <xdr:to xmlns:xdr="http://schemas.openxmlformats.org/drawingml/2006/spreadsheetDrawing">
      <xdr:col>24</xdr:col>
      <xdr:colOff>25400</xdr:colOff>
      <xdr:row>82</xdr:row>
      <xdr:rowOff>50800</xdr:rowOff>
    </xdr:to>
    <xdr:cxnSp macro="">
      <xdr:nvCxnSpPr>
        <xdr:cNvPr id="361" name="直線コネクタ 360"/>
        <xdr:cNvCxnSpPr/>
      </xdr:nvCxnSpPr>
      <xdr:spPr>
        <a:xfrm flipV="1">
          <a:off x="4429760" y="12205970"/>
          <a:ext cx="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58190" cy="258445"/>
    <xdr:sp macro="" textlink="">
      <xdr:nvSpPr>
        <xdr:cNvPr id="362" name="公債費最小値テキスト"/>
        <xdr:cNvSpPr txBox="1"/>
      </xdr:nvSpPr>
      <xdr:spPr>
        <a:xfrm>
          <a:off x="4518660" y="13561060"/>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3" name="直線コネクタ 362"/>
        <xdr:cNvCxnSpPr/>
      </xdr:nvCxnSpPr>
      <xdr:spPr>
        <a:xfrm>
          <a:off x="4357370" y="1358900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68580</xdr:rowOff>
    </xdr:from>
    <xdr:ext cx="758190" cy="259080"/>
    <xdr:sp macro="" textlink="">
      <xdr:nvSpPr>
        <xdr:cNvPr id="364" name="公債費最大値テキスト"/>
        <xdr:cNvSpPr txBox="1"/>
      </xdr:nvSpPr>
      <xdr:spPr>
        <a:xfrm>
          <a:off x="4518660" y="1195578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153670</xdr:rowOff>
    </xdr:from>
    <xdr:to xmlns:xdr="http://schemas.openxmlformats.org/drawingml/2006/spreadsheetDrawing">
      <xdr:col>24</xdr:col>
      <xdr:colOff>114300</xdr:colOff>
      <xdr:row>73</xdr:row>
      <xdr:rowOff>153670</xdr:rowOff>
    </xdr:to>
    <xdr:cxnSp macro="">
      <xdr:nvCxnSpPr>
        <xdr:cNvPr id="365" name="直線コネクタ 364"/>
        <xdr:cNvCxnSpPr/>
      </xdr:nvCxnSpPr>
      <xdr:spPr>
        <a:xfrm>
          <a:off x="4357370" y="12205970"/>
          <a:ext cx="1612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183515</xdr:colOff>
      <xdr:row>80</xdr:row>
      <xdr:rowOff>127000</xdr:rowOff>
    </xdr:from>
    <xdr:to xmlns:xdr="http://schemas.openxmlformats.org/drawingml/2006/spreadsheetDrawing">
      <xdr:col>24</xdr:col>
      <xdr:colOff>25400</xdr:colOff>
      <xdr:row>81</xdr:row>
      <xdr:rowOff>85090</xdr:rowOff>
    </xdr:to>
    <xdr:cxnSp macro="">
      <xdr:nvCxnSpPr>
        <xdr:cNvPr id="366" name="直線コネクタ 365"/>
        <xdr:cNvCxnSpPr/>
      </xdr:nvCxnSpPr>
      <xdr:spPr>
        <a:xfrm flipV="1">
          <a:off x="3670300" y="13335000"/>
          <a:ext cx="75946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134620</xdr:rowOff>
    </xdr:from>
    <xdr:ext cx="758190" cy="259080"/>
    <xdr:sp macro="" textlink="">
      <xdr:nvSpPr>
        <xdr:cNvPr id="367" name="公債費平均値テキスト"/>
        <xdr:cNvSpPr txBox="1"/>
      </xdr:nvSpPr>
      <xdr:spPr>
        <a:xfrm>
          <a:off x="4518660" y="1268222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118110</xdr:rowOff>
    </xdr:from>
    <xdr:to xmlns:xdr="http://schemas.openxmlformats.org/drawingml/2006/spreadsheetDrawing">
      <xdr:col>24</xdr:col>
      <xdr:colOff>76200</xdr:colOff>
      <xdr:row>78</xdr:row>
      <xdr:rowOff>48260</xdr:rowOff>
    </xdr:to>
    <xdr:sp macro="" textlink="">
      <xdr:nvSpPr>
        <xdr:cNvPr id="368" name="フローチャート: 判断 367"/>
        <xdr:cNvSpPr/>
      </xdr:nvSpPr>
      <xdr:spPr>
        <a:xfrm>
          <a:off x="4395470" y="1283081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81</xdr:row>
      <xdr:rowOff>17145</xdr:rowOff>
    </xdr:from>
    <xdr:to xmlns:xdr="http://schemas.openxmlformats.org/drawingml/2006/spreadsheetDrawing">
      <xdr:col>19</xdr:col>
      <xdr:colOff>183515</xdr:colOff>
      <xdr:row>81</xdr:row>
      <xdr:rowOff>85090</xdr:rowOff>
    </xdr:to>
    <xdr:cxnSp macro="">
      <xdr:nvCxnSpPr>
        <xdr:cNvPr id="369" name="直線コネクタ 368"/>
        <xdr:cNvCxnSpPr/>
      </xdr:nvCxnSpPr>
      <xdr:spPr>
        <a:xfrm>
          <a:off x="2851150" y="13390245"/>
          <a:ext cx="81915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78</xdr:row>
      <xdr:rowOff>7620</xdr:rowOff>
    </xdr:from>
    <xdr:to xmlns:xdr="http://schemas.openxmlformats.org/drawingml/2006/spreadsheetDrawing">
      <xdr:col>20</xdr:col>
      <xdr:colOff>38100</xdr:colOff>
      <xdr:row>78</xdr:row>
      <xdr:rowOff>109220</xdr:rowOff>
    </xdr:to>
    <xdr:sp macro="" textlink="">
      <xdr:nvSpPr>
        <xdr:cNvPr id="370" name="フローチャート: 判断 369"/>
        <xdr:cNvSpPr/>
      </xdr:nvSpPr>
      <xdr:spPr>
        <a:xfrm>
          <a:off x="3623310" y="12885420"/>
          <a:ext cx="850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119380</xdr:rowOff>
    </xdr:from>
    <xdr:ext cx="732790" cy="255270"/>
    <xdr:sp macro="" textlink="">
      <xdr:nvSpPr>
        <xdr:cNvPr id="371" name="テキスト ボックス 370"/>
        <xdr:cNvSpPr txBox="1"/>
      </xdr:nvSpPr>
      <xdr:spPr>
        <a:xfrm>
          <a:off x="3309620" y="1266698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80</xdr:row>
      <xdr:rowOff>66040</xdr:rowOff>
    </xdr:from>
    <xdr:to xmlns:xdr="http://schemas.openxmlformats.org/drawingml/2006/spreadsheetDrawing">
      <xdr:col>15</xdr:col>
      <xdr:colOff>98425</xdr:colOff>
      <xdr:row>81</xdr:row>
      <xdr:rowOff>17145</xdr:rowOff>
    </xdr:to>
    <xdr:cxnSp macro="">
      <xdr:nvCxnSpPr>
        <xdr:cNvPr id="372" name="直線コネクタ 371"/>
        <xdr:cNvCxnSpPr/>
      </xdr:nvCxnSpPr>
      <xdr:spPr>
        <a:xfrm>
          <a:off x="2028190" y="13274040"/>
          <a:ext cx="82296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78</xdr:row>
      <xdr:rowOff>0</xdr:rowOff>
    </xdr:from>
    <xdr:to xmlns:xdr="http://schemas.openxmlformats.org/drawingml/2006/spreadsheetDrawing">
      <xdr:col>15</xdr:col>
      <xdr:colOff>149225</xdr:colOff>
      <xdr:row>78</xdr:row>
      <xdr:rowOff>101600</xdr:rowOff>
    </xdr:to>
    <xdr:sp macro="" textlink="">
      <xdr:nvSpPr>
        <xdr:cNvPr id="373" name="フローチャート: 判断 372"/>
        <xdr:cNvSpPr/>
      </xdr:nvSpPr>
      <xdr:spPr>
        <a:xfrm>
          <a:off x="280035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111760</xdr:rowOff>
    </xdr:from>
    <xdr:ext cx="762000" cy="259080"/>
    <xdr:sp macro="" textlink="">
      <xdr:nvSpPr>
        <xdr:cNvPr id="374" name="テキスト ボックス 373"/>
        <xdr:cNvSpPr txBox="1"/>
      </xdr:nvSpPr>
      <xdr:spPr>
        <a:xfrm>
          <a:off x="2503170" y="12659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80</xdr:row>
      <xdr:rowOff>35560</xdr:rowOff>
    </xdr:from>
    <xdr:to xmlns:xdr="http://schemas.openxmlformats.org/drawingml/2006/spreadsheetDrawing">
      <xdr:col>11</xdr:col>
      <xdr:colOff>9525</xdr:colOff>
      <xdr:row>80</xdr:row>
      <xdr:rowOff>66040</xdr:rowOff>
    </xdr:to>
    <xdr:cxnSp macro="">
      <xdr:nvCxnSpPr>
        <xdr:cNvPr id="375" name="直線コネクタ 374"/>
        <xdr:cNvCxnSpPr/>
      </xdr:nvCxnSpPr>
      <xdr:spPr>
        <a:xfrm>
          <a:off x="1221740" y="13243560"/>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110490</xdr:rowOff>
    </xdr:from>
    <xdr:to xmlns:xdr="http://schemas.openxmlformats.org/drawingml/2006/spreadsheetDrawing">
      <xdr:col>11</xdr:col>
      <xdr:colOff>60325</xdr:colOff>
      <xdr:row>78</xdr:row>
      <xdr:rowOff>40640</xdr:rowOff>
    </xdr:to>
    <xdr:sp macro="" textlink="">
      <xdr:nvSpPr>
        <xdr:cNvPr id="376" name="フローチャート: 判断 375"/>
        <xdr:cNvSpPr/>
      </xdr:nvSpPr>
      <xdr:spPr>
        <a:xfrm>
          <a:off x="1993900" y="1282319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50800</xdr:rowOff>
    </xdr:from>
    <xdr:ext cx="758190" cy="255270"/>
    <xdr:sp macro="" textlink="">
      <xdr:nvSpPr>
        <xdr:cNvPr id="377" name="テキスト ボックス 376"/>
        <xdr:cNvSpPr txBox="1"/>
      </xdr:nvSpPr>
      <xdr:spPr>
        <a:xfrm>
          <a:off x="1680210" y="1259840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15240</xdr:rowOff>
    </xdr:from>
    <xdr:to xmlns:xdr="http://schemas.openxmlformats.org/drawingml/2006/spreadsheetDrawing">
      <xdr:col>6</xdr:col>
      <xdr:colOff>171450</xdr:colOff>
      <xdr:row>78</xdr:row>
      <xdr:rowOff>116840</xdr:rowOff>
    </xdr:to>
    <xdr:sp macro="" textlink="">
      <xdr:nvSpPr>
        <xdr:cNvPr id="378" name="フローチャート: 判断 377"/>
        <xdr:cNvSpPr/>
      </xdr:nvSpPr>
      <xdr:spPr>
        <a:xfrm>
          <a:off x="117094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127000</xdr:rowOff>
    </xdr:from>
    <xdr:ext cx="762000" cy="255270"/>
    <xdr:sp macro="" textlink="">
      <xdr:nvSpPr>
        <xdr:cNvPr id="379" name="テキスト ボックス 378"/>
        <xdr:cNvSpPr txBox="1"/>
      </xdr:nvSpPr>
      <xdr:spPr>
        <a:xfrm>
          <a:off x="873760" y="1267460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8190" cy="259080"/>
    <xdr:sp macro="" textlink="">
      <xdr:nvSpPr>
        <xdr:cNvPr id="380" name="テキスト ボックス 379"/>
        <xdr:cNvSpPr txBox="1"/>
      </xdr:nvSpPr>
      <xdr:spPr>
        <a:xfrm>
          <a:off x="4230370" y="13878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1" name="テキスト ボックス 380"/>
        <xdr:cNvSpPr txBox="1"/>
      </xdr:nvSpPr>
      <xdr:spPr>
        <a:xfrm>
          <a:off x="347472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8190" cy="259080"/>
    <xdr:sp macro="" textlink="">
      <xdr:nvSpPr>
        <xdr:cNvPr id="382" name="テキスト ボックス 381"/>
        <xdr:cNvSpPr txBox="1"/>
      </xdr:nvSpPr>
      <xdr:spPr>
        <a:xfrm>
          <a:off x="2651760" y="13878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183515</xdr:colOff>
      <xdr:row>84</xdr:row>
      <xdr:rowOff>10160</xdr:rowOff>
    </xdr:from>
    <xdr:ext cx="762000" cy="259080"/>
    <xdr:sp macro="" textlink="">
      <xdr:nvSpPr>
        <xdr:cNvPr id="383" name="テキスト ボックス 382"/>
        <xdr:cNvSpPr txBox="1"/>
      </xdr:nvSpPr>
      <xdr:spPr>
        <a:xfrm>
          <a:off x="183515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8190" cy="259080"/>
    <xdr:sp macro="" textlink="">
      <xdr:nvSpPr>
        <xdr:cNvPr id="384" name="テキスト ボックス 383"/>
        <xdr:cNvSpPr txBox="1"/>
      </xdr:nvSpPr>
      <xdr:spPr>
        <a:xfrm>
          <a:off x="1022350" y="13878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80</xdr:row>
      <xdr:rowOff>76200</xdr:rowOff>
    </xdr:from>
    <xdr:to xmlns:xdr="http://schemas.openxmlformats.org/drawingml/2006/spreadsheetDrawing">
      <xdr:col>24</xdr:col>
      <xdr:colOff>76200</xdr:colOff>
      <xdr:row>81</xdr:row>
      <xdr:rowOff>6350</xdr:rowOff>
    </xdr:to>
    <xdr:sp macro="" textlink="">
      <xdr:nvSpPr>
        <xdr:cNvPr id="385" name="楕円 384"/>
        <xdr:cNvSpPr/>
      </xdr:nvSpPr>
      <xdr:spPr>
        <a:xfrm>
          <a:off x="4395470" y="13284200"/>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80</xdr:row>
      <xdr:rowOff>48260</xdr:rowOff>
    </xdr:from>
    <xdr:ext cx="758190" cy="259080"/>
    <xdr:sp macro="" textlink="">
      <xdr:nvSpPr>
        <xdr:cNvPr id="386" name="公債費該当値テキスト"/>
        <xdr:cNvSpPr txBox="1"/>
      </xdr:nvSpPr>
      <xdr:spPr>
        <a:xfrm>
          <a:off x="4518660" y="132562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81</xdr:row>
      <xdr:rowOff>34290</xdr:rowOff>
    </xdr:from>
    <xdr:to xmlns:xdr="http://schemas.openxmlformats.org/drawingml/2006/spreadsheetDrawing">
      <xdr:col>20</xdr:col>
      <xdr:colOff>38100</xdr:colOff>
      <xdr:row>81</xdr:row>
      <xdr:rowOff>135890</xdr:rowOff>
    </xdr:to>
    <xdr:sp macro="" textlink="">
      <xdr:nvSpPr>
        <xdr:cNvPr id="387" name="楕円 386"/>
        <xdr:cNvSpPr/>
      </xdr:nvSpPr>
      <xdr:spPr>
        <a:xfrm>
          <a:off x="3623310" y="1340739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81</xdr:row>
      <xdr:rowOff>120650</xdr:rowOff>
    </xdr:from>
    <xdr:ext cx="732790" cy="255270"/>
    <xdr:sp macro="" textlink="">
      <xdr:nvSpPr>
        <xdr:cNvPr id="388" name="テキスト ボックス 387"/>
        <xdr:cNvSpPr txBox="1"/>
      </xdr:nvSpPr>
      <xdr:spPr>
        <a:xfrm>
          <a:off x="3309620" y="13493750"/>
          <a:ext cx="7327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80</xdr:row>
      <xdr:rowOff>137160</xdr:rowOff>
    </xdr:from>
    <xdr:to xmlns:xdr="http://schemas.openxmlformats.org/drawingml/2006/spreadsheetDrawing">
      <xdr:col>15</xdr:col>
      <xdr:colOff>149225</xdr:colOff>
      <xdr:row>81</xdr:row>
      <xdr:rowOff>67310</xdr:rowOff>
    </xdr:to>
    <xdr:sp macro="" textlink="">
      <xdr:nvSpPr>
        <xdr:cNvPr id="389" name="楕円 388"/>
        <xdr:cNvSpPr/>
      </xdr:nvSpPr>
      <xdr:spPr>
        <a:xfrm>
          <a:off x="2800350" y="133451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81</xdr:row>
      <xdr:rowOff>52070</xdr:rowOff>
    </xdr:from>
    <xdr:ext cx="762000" cy="255270"/>
    <xdr:sp macro="" textlink="">
      <xdr:nvSpPr>
        <xdr:cNvPr id="390" name="テキスト ボックス 389"/>
        <xdr:cNvSpPr txBox="1"/>
      </xdr:nvSpPr>
      <xdr:spPr>
        <a:xfrm>
          <a:off x="2503170" y="1342517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80</xdr:row>
      <xdr:rowOff>15240</xdr:rowOff>
    </xdr:from>
    <xdr:to xmlns:xdr="http://schemas.openxmlformats.org/drawingml/2006/spreadsheetDrawing">
      <xdr:col>11</xdr:col>
      <xdr:colOff>60325</xdr:colOff>
      <xdr:row>80</xdr:row>
      <xdr:rowOff>116840</xdr:rowOff>
    </xdr:to>
    <xdr:sp macro="" textlink="">
      <xdr:nvSpPr>
        <xdr:cNvPr id="391" name="楕円 390"/>
        <xdr:cNvSpPr/>
      </xdr:nvSpPr>
      <xdr:spPr>
        <a:xfrm>
          <a:off x="1993900" y="13223240"/>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80</xdr:row>
      <xdr:rowOff>101600</xdr:rowOff>
    </xdr:from>
    <xdr:ext cx="758190" cy="259080"/>
    <xdr:sp macro="" textlink="">
      <xdr:nvSpPr>
        <xdr:cNvPr id="392" name="テキスト ボックス 391"/>
        <xdr:cNvSpPr txBox="1"/>
      </xdr:nvSpPr>
      <xdr:spPr>
        <a:xfrm>
          <a:off x="1680210" y="1330960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79</xdr:row>
      <xdr:rowOff>156210</xdr:rowOff>
    </xdr:from>
    <xdr:to xmlns:xdr="http://schemas.openxmlformats.org/drawingml/2006/spreadsheetDrawing">
      <xdr:col>6</xdr:col>
      <xdr:colOff>171450</xdr:colOff>
      <xdr:row>80</xdr:row>
      <xdr:rowOff>86360</xdr:rowOff>
    </xdr:to>
    <xdr:sp macro="" textlink="">
      <xdr:nvSpPr>
        <xdr:cNvPr id="393" name="楕円 392"/>
        <xdr:cNvSpPr/>
      </xdr:nvSpPr>
      <xdr:spPr>
        <a:xfrm>
          <a:off x="1170940" y="131991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80</xdr:row>
      <xdr:rowOff>71120</xdr:rowOff>
    </xdr:from>
    <xdr:ext cx="762000" cy="259080"/>
    <xdr:sp macro="" textlink="">
      <xdr:nvSpPr>
        <xdr:cNvPr id="394" name="テキスト ボックス 393"/>
        <xdr:cNvSpPr txBox="1"/>
      </xdr:nvSpPr>
      <xdr:spPr>
        <a:xfrm>
          <a:off x="873760" y="13279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5" name="正方形/長方形 394"/>
        <xdr:cNvSpPr/>
      </xdr:nvSpPr>
      <xdr:spPr>
        <a:xfrm>
          <a:off x="11422380" y="11131550"/>
          <a:ext cx="424307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6" name="正方形/長方形 395"/>
        <xdr:cNvSpPr/>
      </xdr:nvSpPr>
      <xdr:spPr>
        <a:xfrm>
          <a:off x="15678150" y="11195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7" name="正方形/長方形 396"/>
        <xdr:cNvSpPr/>
      </xdr:nvSpPr>
      <xdr:spPr>
        <a:xfrm>
          <a:off x="15678150" y="11379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8" name="正方形/長方形 397"/>
        <xdr:cNvSpPr/>
      </xdr:nvSpPr>
      <xdr:spPr>
        <a:xfrm>
          <a:off x="17235170" y="1119505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9" name="正方形/長方形 398"/>
        <xdr:cNvSpPr/>
      </xdr:nvSpPr>
      <xdr:spPr>
        <a:xfrm>
          <a:off x="17235170" y="11379200"/>
          <a:ext cx="128143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0" name="正方形/長方形 399"/>
        <xdr:cNvSpPr/>
      </xdr:nvSpPr>
      <xdr:spPr>
        <a:xfrm>
          <a:off x="18715990" y="1119505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1" name="正方形/長方形 400"/>
        <xdr:cNvSpPr/>
      </xdr:nvSpPr>
      <xdr:spPr>
        <a:xfrm>
          <a:off x="18715990" y="11379200"/>
          <a:ext cx="13919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2" name="正方形/長方形 401"/>
        <xdr:cNvSpPr/>
      </xdr:nvSpPr>
      <xdr:spPr>
        <a:xfrm>
          <a:off x="11422380" y="11684000"/>
          <a:ext cx="424307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183515</xdr:colOff>
      <xdr:row>70</xdr:row>
      <xdr:rowOff>127000</xdr:rowOff>
    </xdr:from>
    <xdr:to xmlns:xdr="http://schemas.openxmlformats.org/drawingml/2006/spreadsheetDrawing">
      <xdr:col>113</xdr:col>
      <xdr:colOff>130175</xdr:colOff>
      <xdr:row>84</xdr:row>
      <xdr:rowOff>12700</xdr:rowOff>
    </xdr:to>
    <xdr:sp macro="" textlink="">
      <xdr:nvSpPr>
        <xdr:cNvPr id="403" name="正方形/長方形 402"/>
        <xdr:cNvSpPr/>
      </xdr:nvSpPr>
      <xdr:spPr>
        <a:xfrm>
          <a:off x="15965805" y="11684000"/>
          <a:ext cx="4901565"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4" name="正方形/長方形 403"/>
        <xdr:cNvSpPr/>
      </xdr:nvSpPr>
      <xdr:spPr>
        <a:xfrm>
          <a:off x="16026130" y="11684000"/>
          <a:ext cx="34963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5" name="テキスト ボックス 404"/>
        <xdr:cNvSpPr txBox="1"/>
      </xdr:nvSpPr>
      <xdr:spPr>
        <a:xfrm>
          <a:off x="16064230" y="11988800"/>
          <a:ext cx="4667250" cy="1835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a:t>
          </a:r>
          <a:r>
            <a:rPr kumimoji="1" lang="ja-JP" altLang="en-US" sz="1000">
              <a:latin typeface="ＭＳ Ｐゴシック"/>
              <a:ea typeface="ＭＳ Ｐゴシック"/>
            </a:rPr>
            <a:t>経常収支比率のうち公債費以外が占める割合は、類似団体平均を下回る状態が続いている。このことは、南砺市は、類似団体とは異なり、経常収支比率のウエイトが公債費に寄っていることを示している。</a:t>
          </a:r>
          <a:endParaRPr kumimoji="1" lang="ja-JP" altLang="en-US" sz="1000">
            <a:latin typeface="ＭＳ Ｐゴシック"/>
            <a:ea typeface="ＭＳ Ｐゴシック"/>
          </a:endParaRPr>
        </a:p>
        <a:p>
          <a:r>
            <a:rPr kumimoji="1" lang="ja-JP" altLang="en-US" sz="1000">
              <a:latin typeface="ＭＳ Ｐゴシック"/>
              <a:ea typeface="ＭＳ Ｐゴシック"/>
            </a:rPr>
            <a:t>　公債費以外の要素のうち、類似団体より割合が高いものに関して、補助費等は、一部事務組合等への負担金は削減が困難なため、公営企業への基準外繰出金の圧縮のほか、市特有の事情を考慮する必要性が薄い補助金を見直し、改善を図る。</a:t>
          </a:r>
          <a:endParaRPr kumimoji="1" lang="ja-JP" altLang="en-US" sz="1000">
            <a:latin typeface="ＭＳ Ｐゴシック"/>
            <a:ea typeface="ＭＳ Ｐゴシック"/>
          </a:endParaRPr>
        </a:p>
        <a:p>
          <a:r>
            <a:rPr kumimoji="1" lang="ja-JP" altLang="en-US" sz="1000">
              <a:latin typeface="ＭＳ Ｐゴシック"/>
              <a:ea typeface="ＭＳ Ｐゴシック"/>
            </a:rPr>
            <a:t>　また、物件費及び維持補修費の増嵩については公共施設の保有数が多いことに起因しているため、公共施設再編計画に基づき、施設の再編・統廃合を進める必要がある。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4640" cy="225425"/>
    <xdr:sp macro="" textlink="">
      <xdr:nvSpPr>
        <xdr:cNvPr id="406" name="テキスト ボックス 405"/>
        <xdr:cNvSpPr txBox="1"/>
      </xdr:nvSpPr>
      <xdr:spPr>
        <a:xfrm>
          <a:off x="11384280" y="11499850"/>
          <a:ext cx="2946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7" name="直線コネクタ 406"/>
        <xdr:cNvCxnSpPr/>
      </xdr:nvCxnSpPr>
      <xdr:spPr>
        <a:xfrm>
          <a:off x="11422380" y="138811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4190" cy="259080"/>
    <xdr:sp macro="" textlink="">
      <xdr:nvSpPr>
        <xdr:cNvPr id="408" name="テキスト ボックス 407"/>
        <xdr:cNvSpPr txBox="1"/>
      </xdr:nvSpPr>
      <xdr:spPr>
        <a:xfrm>
          <a:off x="10963910" y="1374521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82</xdr:row>
      <xdr:rowOff>29210</xdr:rowOff>
    </xdr:from>
    <xdr:to xmlns:xdr="http://schemas.openxmlformats.org/drawingml/2006/spreadsheetDrawing">
      <xdr:col>85</xdr:col>
      <xdr:colOff>66675</xdr:colOff>
      <xdr:row>82</xdr:row>
      <xdr:rowOff>29210</xdr:rowOff>
    </xdr:to>
    <xdr:cxnSp macro="">
      <xdr:nvCxnSpPr>
        <xdr:cNvPr id="409" name="直線コネクタ 408"/>
        <xdr:cNvCxnSpPr/>
      </xdr:nvCxnSpPr>
      <xdr:spPr>
        <a:xfrm>
          <a:off x="11422380" y="1356741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58420</xdr:rowOff>
    </xdr:from>
    <xdr:ext cx="504190" cy="255905"/>
    <xdr:sp macro="" textlink="">
      <xdr:nvSpPr>
        <xdr:cNvPr id="410" name="テキスト ボックス 409"/>
        <xdr:cNvSpPr txBox="1"/>
      </xdr:nvSpPr>
      <xdr:spPr>
        <a:xfrm>
          <a:off x="10963910" y="13431520"/>
          <a:ext cx="5041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80</xdr:row>
      <xdr:rowOff>45085</xdr:rowOff>
    </xdr:from>
    <xdr:to xmlns:xdr="http://schemas.openxmlformats.org/drawingml/2006/spreadsheetDrawing">
      <xdr:col>85</xdr:col>
      <xdr:colOff>66675</xdr:colOff>
      <xdr:row>80</xdr:row>
      <xdr:rowOff>45085</xdr:rowOff>
    </xdr:to>
    <xdr:cxnSp macro="">
      <xdr:nvCxnSpPr>
        <xdr:cNvPr id="411" name="直線コネクタ 410"/>
        <xdr:cNvCxnSpPr/>
      </xdr:nvCxnSpPr>
      <xdr:spPr>
        <a:xfrm>
          <a:off x="11422380" y="1325308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79</xdr:row>
      <xdr:rowOff>74295</xdr:rowOff>
    </xdr:from>
    <xdr:ext cx="504190" cy="259080"/>
    <xdr:sp macro="" textlink="">
      <xdr:nvSpPr>
        <xdr:cNvPr id="412" name="テキスト ボックス 411"/>
        <xdr:cNvSpPr txBox="1"/>
      </xdr:nvSpPr>
      <xdr:spPr>
        <a:xfrm>
          <a:off x="10963910" y="1311719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61595</xdr:rowOff>
    </xdr:from>
    <xdr:to xmlns:xdr="http://schemas.openxmlformats.org/drawingml/2006/spreadsheetDrawing">
      <xdr:col>85</xdr:col>
      <xdr:colOff>66675</xdr:colOff>
      <xdr:row>78</xdr:row>
      <xdr:rowOff>61595</xdr:rowOff>
    </xdr:to>
    <xdr:cxnSp macro="">
      <xdr:nvCxnSpPr>
        <xdr:cNvPr id="413" name="直線コネクタ 412"/>
        <xdr:cNvCxnSpPr/>
      </xdr:nvCxnSpPr>
      <xdr:spPr>
        <a:xfrm>
          <a:off x="11422380" y="1293939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90805</xdr:rowOff>
    </xdr:from>
    <xdr:ext cx="504190" cy="256540"/>
    <xdr:sp macro="" textlink="">
      <xdr:nvSpPr>
        <xdr:cNvPr id="414" name="テキスト ボックス 413"/>
        <xdr:cNvSpPr txBox="1"/>
      </xdr:nvSpPr>
      <xdr:spPr>
        <a:xfrm>
          <a:off x="10963910" y="12803505"/>
          <a:ext cx="5041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78105</xdr:rowOff>
    </xdr:from>
    <xdr:to xmlns:xdr="http://schemas.openxmlformats.org/drawingml/2006/spreadsheetDrawing">
      <xdr:col>85</xdr:col>
      <xdr:colOff>66675</xdr:colOff>
      <xdr:row>76</xdr:row>
      <xdr:rowOff>78105</xdr:rowOff>
    </xdr:to>
    <xdr:cxnSp macro="">
      <xdr:nvCxnSpPr>
        <xdr:cNvPr id="415" name="直線コネクタ 414"/>
        <xdr:cNvCxnSpPr/>
      </xdr:nvCxnSpPr>
      <xdr:spPr>
        <a:xfrm>
          <a:off x="11422380" y="1262570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107315</xdr:rowOff>
    </xdr:from>
    <xdr:ext cx="504190" cy="259080"/>
    <xdr:sp macro="" textlink="">
      <xdr:nvSpPr>
        <xdr:cNvPr id="416" name="テキスト ボックス 415"/>
        <xdr:cNvSpPr txBox="1"/>
      </xdr:nvSpPr>
      <xdr:spPr>
        <a:xfrm>
          <a:off x="10963910" y="12489815"/>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74</xdr:row>
      <xdr:rowOff>94615</xdr:rowOff>
    </xdr:from>
    <xdr:to xmlns:xdr="http://schemas.openxmlformats.org/drawingml/2006/spreadsheetDrawing">
      <xdr:col>85</xdr:col>
      <xdr:colOff>66675</xdr:colOff>
      <xdr:row>74</xdr:row>
      <xdr:rowOff>94615</xdr:rowOff>
    </xdr:to>
    <xdr:cxnSp macro="">
      <xdr:nvCxnSpPr>
        <xdr:cNvPr id="417" name="直線コネクタ 416"/>
        <xdr:cNvCxnSpPr/>
      </xdr:nvCxnSpPr>
      <xdr:spPr>
        <a:xfrm>
          <a:off x="11422380" y="12312015"/>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73</xdr:row>
      <xdr:rowOff>123825</xdr:rowOff>
    </xdr:from>
    <xdr:ext cx="504190" cy="256540"/>
    <xdr:sp macro="" textlink="">
      <xdr:nvSpPr>
        <xdr:cNvPr id="418" name="テキスト ボックス 417"/>
        <xdr:cNvSpPr txBox="1"/>
      </xdr:nvSpPr>
      <xdr:spPr>
        <a:xfrm>
          <a:off x="10963910" y="12176125"/>
          <a:ext cx="5041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110490</xdr:rowOff>
    </xdr:from>
    <xdr:to xmlns:xdr="http://schemas.openxmlformats.org/drawingml/2006/spreadsheetDrawing">
      <xdr:col>85</xdr:col>
      <xdr:colOff>66675</xdr:colOff>
      <xdr:row>72</xdr:row>
      <xdr:rowOff>110490</xdr:rowOff>
    </xdr:to>
    <xdr:cxnSp macro="">
      <xdr:nvCxnSpPr>
        <xdr:cNvPr id="419" name="直線コネクタ 418"/>
        <xdr:cNvCxnSpPr/>
      </xdr:nvCxnSpPr>
      <xdr:spPr>
        <a:xfrm>
          <a:off x="11422380" y="1199769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71</xdr:row>
      <xdr:rowOff>139700</xdr:rowOff>
    </xdr:from>
    <xdr:ext cx="504190" cy="259080"/>
    <xdr:sp macro="" textlink="">
      <xdr:nvSpPr>
        <xdr:cNvPr id="420" name="テキスト ボックス 419"/>
        <xdr:cNvSpPr txBox="1"/>
      </xdr:nvSpPr>
      <xdr:spPr>
        <a:xfrm>
          <a:off x="10963910" y="11861800"/>
          <a:ext cx="504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1" name="直線コネクタ 420"/>
        <xdr:cNvCxnSpPr/>
      </xdr:nvCxnSpPr>
      <xdr:spPr>
        <a:xfrm>
          <a:off x="11422380" y="11684000"/>
          <a:ext cx="42430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4190" cy="257175"/>
    <xdr:sp macro="" textlink="">
      <xdr:nvSpPr>
        <xdr:cNvPr id="422" name="テキスト ボックス 421"/>
        <xdr:cNvSpPr txBox="1"/>
      </xdr:nvSpPr>
      <xdr:spPr>
        <a:xfrm>
          <a:off x="10963910" y="11548110"/>
          <a:ext cx="5041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3" name="公債費以外グラフ枠"/>
        <xdr:cNvSpPr/>
      </xdr:nvSpPr>
      <xdr:spPr>
        <a:xfrm>
          <a:off x="11422380" y="11684000"/>
          <a:ext cx="424307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89535</xdr:rowOff>
    </xdr:from>
    <xdr:to xmlns:xdr="http://schemas.openxmlformats.org/drawingml/2006/spreadsheetDrawing">
      <xdr:col>82</xdr:col>
      <xdr:colOff>107950</xdr:colOff>
      <xdr:row>81</xdr:row>
      <xdr:rowOff>10795</xdr:rowOff>
    </xdr:to>
    <xdr:cxnSp macro="">
      <xdr:nvCxnSpPr>
        <xdr:cNvPr id="424" name="直線コネクタ 423"/>
        <xdr:cNvCxnSpPr/>
      </xdr:nvCxnSpPr>
      <xdr:spPr>
        <a:xfrm flipV="1">
          <a:off x="15156180" y="12141835"/>
          <a:ext cx="0" cy="1242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80</xdr:row>
      <xdr:rowOff>154305</xdr:rowOff>
    </xdr:from>
    <xdr:ext cx="762000" cy="259080"/>
    <xdr:sp macro="" textlink="">
      <xdr:nvSpPr>
        <xdr:cNvPr id="425" name="公債費以外最小値テキスト"/>
        <xdr:cNvSpPr txBox="1"/>
      </xdr:nvSpPr>
      <xdr:spPr>
        <a:xfrm>
          <a:off x="15231745" y="13362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10795</xdr:rowOff>
    </xdr:from>
    <xdr:to xmlns:xdr="http://schemas.openxmlformats.org/drawingml/2006/spreadsheetDrawing">
      <xdr:col>82</xdr:col>
      <xdr:colOff>183515</xdr:colOff>
      <xdr:row>81</xdr:row>
      <xdr:rowOff>10795</xdr:rowOff>
    </xdr:to>
    <xdr:cxnSp macro="">
      <xdr:nvCxnSpPr>
        <xdr:cNvPr id="426" name="直線コネクタ 425"/>
        <xdr:cNvCxnSpPr/>
      </xdr:nvCxnSpPr>
      <xdr:spPr>
        <a:xfrm>
          <a:off x="15067280" y="13383895"/>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72</xdr:row>
      <xdr:rowOff>4445</xdr:rowOff>
    </xdr:from>
    <xdr:ext cx="762000" cy="259080"/>
    <xdr:sp macro="" textlink="">
      <xdr:nvSpPr>
        <xdr:cNvPr id="427" name="公債費以外最大値テキスト"/>
        <xdr:cNvSpPr txBox="1"/>
      </xdr:nvSpPr>
      <xdr:spPr>
        <a:xfrm>
          <a:off x="15231745" y="11891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89535</xdr:rowOff>
    </xdr:from>
    <xdr:to xmlns:xdr="http://schemas.openxmlformats.org/drawingml/2006/spreadsheetDrawing">
      <xdr:col>82</xdr:col>
      <xdr:colOff>183515</xdr:colOff>
      <xdr:row>73</xdr:row>
      <xdr:rowOff>89535</xdr:rowOff>
    </xdr:to>
    <xdr:cxnSp macro="">
      <xdr:nvCxnSpPr>
        <xdr:cNvPr id="428" name="直線コネクタ 427"/>
        <xdr:cNvCxnSpPr/>
      </xdr:nvCxnSpPr>
      <xdr:spPr>
        <a:xfrm>
          <a:off x="15067280" y="12141835"/>
          <a:ext cx="16446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74</xdr:row>
      <xdr:rowOff>41910</xdr:rowOff>
    </xdr:from>
    <xdr:to xmlns:xdr="http://schemas.openxmlformats.org/drawingml/2006/spreadsheetDrawing">
      <xdr:col>82</xdr:col>
      <xdr:colOff>107950</xdr:colOff>
      <xdr:row>75</xdr:row>
      <xdr:rowOff>165100</xdr:rowOff>
    </xdr:to>
    <xdr:cxnSp macro="">
      <xdr:nvCxnSpPr>
        <xdr:cNvPr id="429" name="直線コネクタ 428"/>
        <xdr:cNvCxnSpPr/>
      </xdr:nvCxnSpPr>
      <xdr:spPr>
        <a:xfrm>
          <a:off x="14384020" y="12259310"/>
          <a:ext cx="772160" cy="288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183515</xdr:colOff>
      <xdr:row>76</xdr:row>
      <xdr:rowOff>77470</xdr:rowOff>
    </xdr:from>
    <xdr:ext cx="762000" cy="259080"/>
    <xdr:sp macro="" textlink="">
      <xdr:nvSpPr>
        <xdr:cNvPr id="430" name="公債費以外平均値テキスト"/>
        <xdr:cNvSpPr txBox="1"/>
      </xdr:nvSpPr>
      <xdr:spPr>
        <a:xfrm>
          <a:off x="15231745" y="126250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105410</xdr:rowOff>
    </xdr:from>
    <xdr:to xmlns:xdr="http://schemas.openxmlformats.org/drawingml/2006/spreadsheetDrawing">
      <xdr:col>82</xdr:col>
      <xdr:colOff>158750</xdr:colOff>
      <xdr:row>77</xdr:row>
      <xdr:rowOff>35560</xdr:rowOff>
    </xdr:to>
    <xdr:sp macro="" textlink="">
      <xdr:nvSpPr>
        <xdr:cNvPr id="431" name="フローチャート: 判断 430"/>
        <xdr:cNvSpPr/>
      </xdr:nvSpPr>
      <xdr:spPr>
        <a:xfrm>
          <a:off x="15105380" y="126530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73</xdr:row>
      <xdr:rowOff>89535</xdr:rowOff>
    </xdr:from>
    <xdr:to xmlns:xdr="http://schemas.openxmlformats.org/drawingml/2006/spreadsheetDrawing">
      <xdr:col>78</xdr:col>
      <xdr:colOff>69850</xdr:colOff>
      <xdr:row>74</xdr:row>
      <xdr:rowOff>41910</xdr:rowOff>
    </xdr:to>
    <xdr:cxnSp macro="">
      <xdr:nvCxnSpPr>
        <xdr:cNvPr id="432" name="直線コネクタ 431"/>
        <xdr:cNvCxnSpPr/>
      </xdr:nvCxnSpPr>
      <xdr:spPr>
        <a:xfrm>
          <a:off x="13577570" y="12141835"/>
          <a:ext cx="80645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20955</xdr:rowOff>
    </xdr:from>
    <xdr:to xmlns:xdr="http://schemas.openxmlformats.org/drawingml/2006/spreadsheetDrawing">
      <xdr:col>78</xdr:col>
      <xdr:colOff>120650</xdr:colOff>
      <xdr:row>76</xdr:row>
      <xdr:rowOff>122555</xdr:rowOff>
    </xdr:to>
    <xdr:sp macro="" textlink="">
      <xdr:nvSpPr>
        <xdr:cNvPr id="433" name="フローチャート: 判断 432"/>
        <xdr:cNvSpPr/>
      </xdr:nvSpPr>
      <xdr:spPr>
        <a:xfrm>
          <a:off x="14333220" y="1256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107315</xdr:rowOff>
    </xdr:from>
    <xdr:ext cx="736600" cy="259080"/>
    <xdr:sp macro="" textlink="">
      <xdr:nvSpPr>
        <xdr:cNvPr id="434" name="テキスト ボックス 433"/>
        <xdr:cNvSpPr txBox="1"/>
      </xdr:nvSpPr>
      <xdr:spPr>
        <a:xfrm>
          <a:off x="14036040" y="126549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73</xdr:row>
      <xdr:rowOff>89535</xdr:rowOff>
    </xdr:from>
    <xdr:to xmlns:xdr="http://schemas.openxmlformats.org/drawingml/2006/spreadsheetDrawing">
      <xdr:col>73</xdr:col>
      <xdr:colOff>180975</xdr:colOff>
      <xdr:row>73</xdr:row>
      <xdr:rowOff>135255</xdr:rowOff>
    </xdr:to>
    <xdr:cxnSp macro="">
      <xdr:nvCxnSpPr>
        <xdr:cNvPr id="435" name="直線コネクタ 434"/>
        <xdr:cNvCxnSpPr/>
      </xdr:nvCxnSpPr>
      <xdr:spPr>
        <a:xfrm flipV="1">
          <a:off x="12754610" y="12141835"/>
          <a:ext cx="82296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107315</xdr:rowOff>
    </xdr:from>
    <xdr:to xmlns:xdr="http://schemas.openxmlformats.org/drawingml/2006/spreadsheetDrawing">
      <xdr:col>74</xdr:col>
      <xdr:colOff>31750</xdr:colOff>
      <xdr:row>76</xdr:row>
      <xdr:rowOff>37465</xdr:rowOff>
    </xdr:to>
    <xdr:sp macro="" textlink="">
      <xdr:nvSpPr>
        <xdr:cNvPr id="436" name="フローチャート: 判断 435"/>
        <xdr:cNvSpPr/>
      </xdr:nvSpPr>
      <xdr:spPr>
        <a:xfrm>
          <a:off x="13526770" y="12489815"/>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22225</xdr:rowOff>
    </xdr:from>
    <xdr:ext cx="762000" cy="259080"/>
    <xdr:sp macro="" textlink="">
      <xdr:nvSpPr>
        <xdr:cNvPr id="437" name="テキスト ボックス 436"/>
        <xdr:cNvSpPr txBox="1"/>
      </xdr:nvSpPr>
      <xdr:spPr>
        <a:xfrm>
          <a:off x="13213080" y="1256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73</xdr:row>
      <xdr:rowOff>135255</xdr:rowOff>
    </xdr:from>
    <xdr:to xmlns:xdr="http://schemas.openxmlformats.org/drawingml/2006/spreadsheetDrawing">
      <xdr:col>69</xdr:col>
      <xdr:colOff>92075</xdr:colOff>
      <xdr:row>73</xdr:row>
      <xdr:rowOff>141605</xdr:rowOff>
    </xdr:to>
    <xdr:cxnSp macro="">
      <xdr:nvCxnSpPr>
        <xdr:cNvPr id="438" name="直線コネクタ 437"/>
        <xdr:cNvCxnSpPr/>
      </xdr:nvCxnSpPr>
      <xdr:spPr>
        <a:xfrm flipV="1">
          <a:off x="11931650" y="12187555"/>
          <a:ext cx="8229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95885</xdr:rowOff>
    </xdr:from>
    <xdr:to xmlns:xdr="http://schemas.openxmlformats.org/drawingml/2006/spreadsheetDrawing">
      <xdr:col>69</xdr:col>
      <xdr:colOff>142875</xdr:colOff>
      <xdr:row>75</xdr:row>
      <xdr:rowOff>26035</xdr:rowOff>
    </xdr:to>
    <xdr:sp macro="" textlink="">
      <xdr:nvSpPr>
        <xdr:cNvPr id="439" name="フローチャート: 判断 438"/>
        <xdr:cNvSpPr/>
      </xdr:nvSpPr>
      <xdr:spPr>
        <a:xfrm>
          <a:off x="12703810" y="123132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10795</xdr:rowOff>
    </xdr:from>
    <xdr:ext cx="758190" cy="259080"/>
    <xdr:sp macro="" textlink="">
      <xdr:nvSpPr>
        <xdr:cNvPr id="440" name="テキスト ボックス 439"/>
        <xdr:cNvSpPr txBox="1"/>
      </xdr:nvSpPr>
      <xdr:spPr>
        <a:xfrm>
          <a:off x="12406630" y="1239329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139700</xdr:rowOff>
    </xdr:from>
    <xdr:to xmlns:xdr="http://schemas.openxmlformats.org/drawingml/2006/spreadsheetDrawing">
      <xdr:col>65</xdr:col>
      <xdr:colOff>53975</xdr:colOff>
      <xdr:row>76</xdr:row>
      <xdr:rowOff>69850</xdr:rowOff>
    </xdr:to>
    <xdr:sp macro="" textlink="">
      <xdr:nvSpPr>
        <xdr:cNvPr id="441" name="フローチャート: 判断 440"/>
        <xdr:cNvSpPr/>
      </xdr:nvSpPr>
      <xdr:spPr>
        <a:xfrm>
          <a:off x="11897360" y="12522200"/>
          <a:ext cx="850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54610</xdr:rowOff>
    </xdr:from>
    <xdr:ext cx="762000" cy="255270"/>
    <xdr:sp macro="" textlink="">
      <xdr:nvSpPr>
        <xdr:cNvPr id="442" name="テキスト ボックス 441"/>
        <xdr:cNvSpPr txBox="1"/>
      </xdr:nvSpPr>
      <xdr:spPr>
        <a:xfrm>
          <a:off x="11583670" y="1260221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8190" cy="259080"/>
    <xdr:sp macro="" textlink="">
      <xdr:nvSpPr>
        <xdr:cNvPr id="443" name="テキスト ボックス 442"/>
        <xdr:cNvSpPr txBox="1"/>
      </xdr:nvSpPr>
      <xdr:spPr>
        <a:xfrm>
          <a:off x="14956790" y="13878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2000" cy="259080"/>
    <xdr:sp macro="" textlink="">
      <xdr:nvSpPr>
        <xdr:cNvPr id="444" name="テキスト ボックス 443"/>
        <xdr:cNvSpPr txBox="1"/>
      </xdr:nvSpPr>
      <xdr:spPr>
        <a:xfrm>
          <a:off x="1418463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8190" cy="259080"/>
    <xdr:sp macro="" textlink="">
      <xdr:nvSpPr>
        <xdr:cNvPr id="445" name="テキスト ボックス 444"/>
        <xdr:cNvSpPr txBox="1"/>
      </xdr:nvSpPr>
      <xdr:spPr>
        <a:xfrm>
          <a:off x="13378180" y="138785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6" name="テキスト ボックス 445"/>
        <xdr:cNvSpPr txBox="1"/>
      </xdr:nvSpPr>
      <xdr:spPr>
        <a:xfrm>
          <a:off x="1255522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183515</xdr:colOff>
      <xdr:row>84</xdr:row>
      <xdr:rowOff>10160</xdr:rowOff>
    </xdr:from>
    <xdr:ext cx="762000" cy="259080"/>
    <xdr:sp macro="" textlink="">
      <xdr:nvSpPr>
        <xdr:cNvPr id="447" name="テキスト ボックス 446"/>
        <xdr:cNvSpPr txBox="1"/>
      </xdr:nvSpPr>
      <xdr:spPr>
        <a:xfrm>
          <a:off x="11744960" y="1387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120015</xdr:rowOff>
    </xdr:from>
    <xdr:to xmlns:xdr="http://schemas.openxmlformats.org/drawingml/2006/spreadsheetDrawing">
      <xdr:col>82</xdr:col>
      <xdr:colOff>158750</xdr:colOff>
      <xdr:row>76</xdr:row>
      <xdr:rowOff>50165</xdr:rowOff>
    </xdr:to>
    <xdr:sp macro="" textlink="">
      <xdr:nvSpPr>
        <xdr:cNvPr id="448" name="楕円 447"/>
        <xdr:cNvSpPr/>
      </xdr:nvSpPr>
      <xdr:spPr>
        <a:xfrm>
          <a:off x="15105380" y="125025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183515</xdr:colOff>
      <xdr:row>74</xdr:row>
      <xdr:rowOff>136525</xdr:rowOff>
    </xdr:from>
    <xdr:ext cx="762000" cy="259080"/>
    <xdr:sp macro="" textlink="">
      <xdr:nvSpPr>
        <xdr:cNvPr id="449" name="公債費以外該当値テキスト"/>
        <xdr:cNvSpPr txBox="1"/>
      </xdr:nvSpPr>
      <xdr:spPr>
        <a:xfrm>
          <a:off x="15231745" y="123539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73</xdr:row>
      <xdr:rowOff>162560</xdr:rowOff>
    </xdr:from>
    <xdr:to xmlns:xdr="http://schemas.openxmlformats.org/drawingml/2006/spreadsheetDrawing">
      <xdr:col>78</xdr:col>
      <xdr:colOff>120650</xdr:colOff>
      <xdr:row>74</xdr:row>
      <xdr:rowOff>92710</xdr:rowOff>
    </xdr:to>
    <xdr:sp macro="" textlink="">
      <xdr:nvSpPr>
        <xdr:cNvPr id="450" name="楕円 449"/>
        <xdr:cNvSpPr/>
      </xdr:nvSpPr>
      <xdr:spPr>
        <a:xfrm>
          <a:off x="14333220" y="12214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72</xdr:row>
      <xdr:rowOff>102870</xdr:rowOff>
    </xdr:from>
    <xdr:ext cx="736600" cy="259080"/>
    <xdr:sp macro="" textlink="">
      <xdr:nvSpPr>
        <xdr:cNvPr id="451" name="テキスト ボックス 450"/>
        <xdr:cNvSpPr txBox="1"/>
      </xdr:nvSpPr>
      <xdr:spPr>
        <a:xfrm>
          <a:off x="14036040" y="1199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73</xdr:row>
      <xdr:rowOff>38735</xdr:rowOff>
    </xdr:from>
    <xdr:to xmlns:xdr="http://schemas.openxmlformats.org/drawingml/2006/spreadsheetDrawing">
      <xdr:col>74</xdr:col>
      <xdr:colOff>31750</xdr:colOff>
      <xdr:row>73</xdr:row>
      <xdr:rowOff>140335</xdr:rowOff>
    </xdr:to>
    <xdr:sp macro="" textlink="">
      <xdr:nvSpPr>
        <xdr:cNvPr id="452" name="楕円 451"/>
        <xdr:cNvSpPr/>
      </xdr:nvSpPr>
      <xdr:spPr>
        <a:xfrm>
          <a:off x="13526770" y="1209103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71</xdr:row>
      <xdr:rowOff>150495</xdr:rowOff>
    </xdr:from>
    <xdr:ext cx="762000" cy="255270"/>
    <xdr:sp macro="" textlink="">
      <xdr:nvSpPr>
        <xdr:cNvPr id="453" name="テキスト ボックス 452"/>
        <xdr:cNvSpPr txBox="1"/>
      </xdr:nvSpPr>
      <xdr:spPr>
        <a:xfrm>
          <a:off x="13213080" y="1187259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84455</xdr:rowOff>
    </xdr:from>
    <xdr:to xmlns:xdr="http://schemas.openxmlformats.org/drawingml/2006/spreadsheetDrawing">
      <xdr:col>69</xdr:col>
      <xdr:colOff>142875</xdr:colOff>
      <xdr:row>74</xdr:row>
      <xdr:rowOff>14605</xdr:rowOff>
    </xdr:to>
    <xdr:sp macro="" textlink="">
      <xdr:nvSpPr>
        <xdr:cNvPr id="454" name="楕円 453"/>
        <xdr:cNvSpPr/>
      </xdr:nvSpPr>
      <xdr:spPr>
        <a:xfrm>
          <a:off x="12703810" y="121367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24765</xdr:rowOff>
    </xdr:from>
    <xdr:ext cx="758190" cy="256540"/>
    <xdr:sp macro="" textlink="">
      <xdr:nvSpPr>
        <xdr:cNvPr id="455" name="テキスト ボックス 454"/>
        <xdr:cNvSpPr txBox="1"/>
      </xdr:nvSpPr>
      <xdr:spPr>
        <a:xfrm>
          <a:off x="12406630" y="11911965"/>
          <a:ext cx="7581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73</xdr:row>
      <xdr:rowOff>90805</xdr:rowOff>
    </xdr:from>
    <xdr:to xmlns:xdr="http://schemas.openxmlformats.org/drawingml/2006/spreadsheetDrawing">
      <xdr:col>65</xdr:col>
      <xdr:colOff>53975</xdr:colOff>
      <xdr:row>74</xdr:row>
      <xdr:rowOff>20955</xdr:rowOff>
    </xdr:to>
    <xdr:sp macro="" textlink="">
      <xdr:nvSpPr>
        <xdr:cNvPr id="456" name="楕円 455"/>
        <xdr:cNvSpPr/>
      </xdr:nvSpPr>
      <xdr:spPr>
        <a:xfrm>
          <a:off x="11897360" y="12143105"/>
          <a:ext cx="8509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72</xdr:row>
      <xdr:rowOff>31115</xdr:rowOff>
    </xdr:from>
    <xdr:ext cx="762000" cy="255270"/>
    <xdr:sp macro="" textlink="">
      <xdr:nvSpPr>
        <xdr:cNvPr id="457" name="テキスト ボックス 456"/>
        <xdr:cNvSpPr txBox="1"/>
      </xdr:nvSpPr>
      <xdr:spPr>
        <a:xfrm>
          <a:off x="11583670" y="119183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68.1</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11791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1092200</xdr:colOff>
      <xdr:row>2</xdr:row>
      <xdr:rowOff>38100</xdr:rowOff>
    </xdr:to>
    <xdr:sp macro="" textlink="">
      <xdr:nvSpPr>
        <xdr:cNvPr id="4" name="団体名称ボックス1"/>
        <xdr:cNvSpPr/>
      </xdr:nvSpPr>
      <xdr:spPr>
        <a:xfrm>
          <a:off x="12785090" y="0"/>
          <a:ext cx="27686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2794615" y="12700"/>
          <a:ext cx="27432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2807315" y="31750"/>
          <a:ext cx="27101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富山県南砺市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0778490" y="0"/>
          <a:ext cx="180975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1092200</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0803890" y="12700"/>
          <a:ext cx="17653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1117600</xdr:colOff>
      <xdr:row>0</xdr:row>
      <xdr:rowOff>31750</xdr:rowOff>
    </xdr:from>
    <xdr:to xmlns:xdr="http://schemas.openxmlformats.org/drawingml/2006/spreadsheetDrawing">
      <xdr:col>41</xdr:col>
      <xdr:colOff>450215</xdr:colOff>
      <xdr:row>2</xdr:row>
      <xdr:rowOff>12700</xdr:rowOff>
    </xdr:to>
    <xdr:sp macro="" textlink="">
      <xdr:nvSpPr>
        <xdr:cNvPr id="9" name="正方形/長方形 8"/>
        <xdr:cNvSpPr/>
      </xdr:nvSpPr>
      <xdr:spPr>
        <a:xfrm>
          <a:off x="10829290" y="31750"/>
          <a:ext cx="17075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1942465" y="11709400"/>
          <a:ext cx="380873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454910" y="11747500"/>
          <a:ext cx="1132205"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176780" y="11836400"/>
          <a:ext cx="25273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258695"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030345" y="11785600"/>
          <a:ext cx="8191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239260" y="11747500"/>
          <a:ext cx="1132205"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1942465" y="1038225"/>
          <a:ext cx="380873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195705"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17830" y="1152525"/>
          <a:ext cx="1132205"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7830" y="1412875"/>
          <a:ext cx="1132205"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7830" y="1711325"/>
          <a:ext cx="113220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170815</xdr:colOff>
      <xdr:row>7</xdr:row>
      <xdr:rowOff>9525</xdr:rowOff>
    </xdr:to>
    <xdr:cxnSp macro="">
      <xdr:nvCxnSpPr>
        <xdr:cNvPr id="21" name="直線コネクタ 20"/>
        <xdr:cNvCxnSpPr/>
      </xdr:nvCxnSpPr>
      <xdr:spPr>
        <a:xfrm flipH="1">
          <a:off x="177165" y="1216025"/>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2890"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170815</xdr:colOff>
      <xdr:row>9</xdr:row>
      <xdr:rowOff>123825</xdr:rowOff>
    </xdr:to>
    <xdr:cxnSp macro="">
      <xdr:nvCxnSpPr>
        <xdr:cNvPr id="23" name="直線コネクタ 22"/>
        <xdr:cNvCxnSpPr/>
      </xdr:nvCxnSpPr>
      <xdr:spPr>
        <a:xfrm flipH="1">
          <a:off x="177165" y="166052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2890"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170815</xdr:colOff>
      <xdr:row>11</xdr:row>
      <xdr:rowOff>161925</xdr:rowOff>
    </xdr:to>
    <xdr:cxnSp macro="">
      <xdr:nvCxnSpPr>
        <xdr:cNvPr id="25" name="直線コネクタ 24"/>
        <xdr:cNvCxnSpPr/>
      </xdr:nvCxnSpPr>
      <xdr:spPr>
        <a:xfrm flipH="1">
          <a:off x="177165" y="204152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12090"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12090"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1942465" y="1597025"/>
          <a:ext cx="380873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1480" cy="271780"/>
    <xdr:sp macro="" textlink="">
      <xdr:nvSpPr>
        <xdr:cNvPr id="29" name="テキスト ボックス 28"/>
        <xdr:cNvSpPr txBox="1"/>
      </xdr:nvSpPr>
      <xdr:spPr>
        <a:xfrm>
          <a:off x="1518920" y="1228725"/>
          <a:ext cx="411480" cy="2717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1942465" y="38385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58190" cy="259080"/>
    <xdr:sp macro="" textlink="">
      <xdr:nvSpPr>
        <xdr:cNvPr id="31" name="テキスト ボックス 30"/>
        <xdr:cNvSpPr txBox="1"/>
      </xdr:nvSpPr>
      <xdr:spPr>
        <a:xfrm>
          <a:off x="1246505" y="370268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1942465" y="34702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108585</xdr:rowOff>
    </xdr:from>
    <xdr:ext cx="758190" cy="259080"/>
    <xdr:sp macro="" textlink="">
      <xdr:nvSpPr>
        <xdr:cNvPr id="33" name="テキスト ボックス 32"/>
        <xdr:cNvSpPr txBox="1"/>
      </xdr:nvSpPr>
      <xdr:spPr>
        <a:xfrm>
          <a:off x="1246505" y="333438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1942465" y="31019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58190" cy="259080"/>
    <xdr:sp macro="" textlink="">
      <xdr:nvSpPr>
        <xdr:cNvPr id="35" name="テキスト ボックス 34"/>
        <xdr:cNvSpPr txBox="1"/>
      </xdr:nvSpPr>
      <xdr:spPr>
        <a:xfrm>
          <a:off x="1246505" y="296608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1942465" y="273367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58190" cy="255270"/>
    <xdr:sp macro="" textlink="">
      <xdr:nvSpPr>
        <xdr:cNvPr id="37" name="テキスト ボックス 36"/>
        <xdr:cNvSpPr txBox="1"/>
      </xdr:nvSpPr>
      <xdr:spPr>
        <a:xfrm>
          <a:off x="1246505" y="259778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1942465" y="2359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58190" cy="255270"/>
    <xdr:sp macro="" textlink="">
      <xdr:nvSpPr>
        <xdr:cNvPr id="39" name="テキスト ボックス 38"/>
        <xdr:cNvSpPr txBox="1"/>
      </xdr:nvSpPr>
      <xdr:spPr>
        <a:xfrm>
          <a:off x="1246505" y="221742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1942465" y="1978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58190" cy="259080"/>
    <xdr:sp macro="" textlink="">
      <xdr:nvSpPr>
        <xdr:cNvPr id="41" name="テキスト ボックス 40"/>
        <xdr:cNvSpPr txBox="1"/>
      </xdr:nvSpPr>
      <xdr:spPr>
        <a:xfrm>
          <a:off x="1246505" y="183578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1942465" y="15970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58190" cy="255270"/>
    <xdr:sp macro="" textlink="">
      <xdr:nvSpPr>
        <xdr:cNvPr id="43" name="テキスト ボックス 42"/>
        <xdr:cNvSpPr txBox="1"/>
      </xdr:nvSpPr>
      <xdr:spPr>
        <a:xfrm>
          <a:off x="1246505" y="146113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1942465" y="1597025"/>
          <a:ext cx="380873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115570</xdr:rowOff>
    </xdr:from>
    <xdr:to xmlns:xdr="http://schemas.openxmlformats.org/drawingml/2006/spreadsheetDrawing">
      <xdr:col>29</xdr:col>
      <xdr:colOff>127000</xdr:colOff>
      <xdr:row>20</xdr:row>
      <xdr:rowOff>111760</xdr:rowOff>
    </xdr:to>
    <xdr:cxnSp macro="">
      <xdr:nvCxnSpPr>
        <xdr:cNvPr id="45" name="直線コネクタ 44"/>
        <xdr:cNvCxnSpPr/>
      </xdr:nvCxnSpPr>
      <xdr:spPr>
        <a:xfrm flipV="1">
          <a:off x="5080635" y="2166620"/>
          <a:ext cx="0" cy="133604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83820</xdr:rowOff>
    </xdr:from>
    <xdr:ext cx="758190" cy="255270"/>
    <xdr:sp macro="" textlink="">
      <xdr:nvSpPr>
        <xdr:cNvPr id="46" name="人口1人当たり決算額の推移最小値テキスト130"/>
        <xdr:cNvSpPr txBox="1"/>
      </xdr:nvSpPr>
      <xdr:spPr>
        <a:xfrm>
          <a:off x="5149850" y="347472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111760</xdr:rowOff>
    </xdr:from>
    <xdr:to xmlns:xdr="http://schemas.openxmlformats.org/drawingml/2006/spreadsheetDrawing">
      <xdr:col>30</xdr:col>
      <xdr:colOff>25400</xdr:colOff>
      <xdr:row>20</xdr:row>
      <xdr:rowOff>111760</xdr:rowOff>
    </xdr:to>
    <xdr:cxnSp macro="">
      <xdr:nvCxnSpPr>
        <xdr:cNvPr id="47" name="直線コネクタ 46"/>
        <xdr:cNvCxnSpPr/>
      </xdr:nvCxnSpPr>
      <xdr:spPr>
        <a:xfrm>
          <a:off x="4991735" y="3502660"/>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30480</xdr:rowOff>
    </xdr:from>
    <xdr:ext cx="758190" cy="255270"/>
    <xdr:sp macro="" textlink="">
      <xdr:nvSpPr>
        <xdr:cNvPr id="48" name="人口1人当たり決算額の推移最大値テキスト130"/>
        <xdr:cNvSpPr txBox="1"/>
      </xdr:nvSpPr>
      <xdr:spPr>
        <a:xfrm>
          <a:off x="5149850" y="1910080"/>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115570</xdr:rowOff>
    </xdr:from>
    <xdr:to xmlns:xdr="http://schemas.openxmlformats.org/drawingml/2006/spreadsheetDrawing">
      <xdr:col>30</xdr:col>
      <xdr:colOff>25400</xdr:colOff>
      <xdr:row>12</xdr:row>
      <xdr:rowOff>115570</xdr:rowOff>
    </xdr:to>
    <xdr:cxnSp macro="">
      <xdr:nvCxnSpPr>
        <xdr:cNvPr id="49" name="直線コネクタ 48"/>
        <xdr:cNvCxnSpPr/>
      </xdr:nvCxnSpPr>
      <xdr:spPr>
        <a:xfrm>
          <a:off x="4991735" y="2166620"/>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15</xdr:row>
      <xdr:rowOff>29845</xdr:rowOff>
    </xdr:from>
    <xdr:to xmlns:xdr="http://schemas.openxmlformats.org/drawingml/2006/spreadsheetDrawing">
      <xdr:col>29</xdr:col>
      <xdr:colOff>127000</xdr:colOff>
      <xdr:row>15</xdr:row>
      <xdr:rowOff>124460</xdr:rowOff>
    </xdr:to>
    <xdr:cxnSp macro="">
      <xdr:nvCxnSpPr>
        <xdr:cNvPr id="50" name="直線コネクタ 49"/>
        <xdr:cNvCxnSpPr/>
      </xdr:nvCxnSpPr>
      <xdr:spPr>
        <a:xfrm flipV="1">
          <a:off x="4491990" y="2595245"/>
          <a:ext cx="588645" cy="946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85090</xdr:rowOff>
    </xdr:from>
    <xdr:ext cx="758190" cy="255270"/>
    <xdr:sp macro="" textlink="">
      <xdr:nvSpPr>
        <xdr:cNvPr id="51" name="人口1人当たり決算額の推移平均値テキスト130"/>
        <xdr:cNvSpPr txBox="1"/>
      </xdr:nvSpPr>
      <xdr:spPr>
        <a:xfrm>
          <a:off x="5149850" y="2815590"/>
          <a:ext cx="75819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107,373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113030</xdr:rowOff>
    </xdr:from>
    <xdr:to xmlns:xdr="http://schemas.openxmlformats.org/drawingml/2006/spreadsheetDrawing">
      <xdr:col>29</xdr:col>
      <xdr:colOff>170815</xdr:colOff>
      <xdr:row>17</xdr:row>
      <xdr:rowOff>43180</xdr:rowOff>
    </xdr:to>
    <xdr:sp macro="" textlink="">
      <xdr:nvSpPr>
        <xdr:cNvPr id="52" name="フローチャート: 判断 51"/>
        <xdr:cNvSpPr/>
      </xdr:nvSpPr>
      <xdr:spPr>
        <a:xfrm>
          <a:off x="5029835" y="2843530"/>
          <a:ext cx="9461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15</xdr:row>
      <xdr:rowOff>124460</xdr:rowOff>
    </xdr:from>
    <xdr:to xmlns:xdr="http://schemas.openxmlformats.org/drawingml/2006/spreadsheetDrawing">
      <xdr:col>26</xdr:col>
      <xdr:colOff>50800</xdr:colOff>
      <xdr:row>15</xdr:row>
      <xdr:rowOff>131445</xdr:rowOff>
    </xdr:to>
    <xdr:cxnSp macro="">
      <xdr:nvCxnSpPr>
        <xdr:cNvPr id="53" name="直線コネクタ 52"/>
        <xdr:cNvCxnSpPr/>
      </xdr:nvCxnSpPr>
      <xdr:spPr>
        <a:xfrm flipV="1">
          <a:off x="3872230" y="2689860"/>
          <a:ext cx="61976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38100</xdr:rowOff>
    </xdr:from>
    <xdr:to xmlns:xdr="http://schemas.openxmlformats.org/drawingml/2006/spreadsheetDrawing">
      <xdr:col>26</xdr:col>
      <xdr:colOff>101600</xdr:colOff>
      <xdr:row>17</xdr:row>
      <xdr:rowOff>139700</xdr:rowOff>
    </xdr:to>
    <xdr:sp macro="" textlink="">
      <xdr:nvSpPr>
        <xdr:cNvPr id="54" name="フローチャート: 判断 53"/>
        <xdr:cNvSpPr/>
      </xdr:nvSpPr>
      <xdr:spPr>
        <a:xfrm>
          <a:off x="4441190" y="293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124460</xdr:rowOff>
    </xdr:from>
    <xdr:ext cx="732790" cy="255905"/>
    <xdr:sp macro="" textlink="">
      <xdr:nvSpPr>
        <xdr:cNvPr id="55" name="テキスト ボックス 54"/>
        <xdr:cNvSpPr txBox="1"/>
      </xdr:nvSpPr>
      <xdr:spPr>
        <a:xfrm>
          <a:off x="4150360" y="3020060"/>
          <a:ext cx="7327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170815</xdr:colOff>
      <xdr:row>15</xdr:row>
      <xdr:rowOff>131445</xdr:rowOff>
    </xdr:from>
    <xdr:to xmlns:xdr="http://schemas.openxmlformats.org/drawingml/2006/spreadsheetDrawing">
      <xdr:col>22</xdr:col>
      <xdr:colOff>114300</xdr:colOff>
      <xdr:row>16</xdr:row>
      <xdr:rowOff>5080</xdr:rowOff>
    </xdr:to>
    <xdr:cxnSp macro="">
      <xdr:nvCxnSpPr>
        <xdr:cNvPr id="56" name="直線コネクタ 55"/>
        <xdr:cNvCxnSpPr/>
      </xdr:nvCxnSpPr>
      <xdr:spPr>
        <a:xfrm flipV="1">
          <a:off x="3245485" y="2696845"/>
          <a:ext cx="626745" cy="387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71755</xdr:rowOff>
    </xdr:from>
    <xdr:to xmlns:xdr="http://schemas.openxmlformats.org/drawingml/2006/spreadsheetDrawing">
      <xdr:col>22</xdr:col>
      <xdr:colOff>165100</xdr:colOff>
      <xdr:row>18</xdr:row>
      <xdr:rowOff>1905</xdr:rowOff>
    </xdr:to>
    <xdr:sp macro="" textlink="">
      <xdr:nvSpPr>
        <xdr:cNvPr id="57" name="フローチャート: 判断 56"/>
        <xdr:cNvSpPr/>
      </xdr:nvSpPr>
      <xdr:spPr>
        <a:xfrm>
          <a:off x="3821430" y="296735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158115</xdr:rowOff>
    </xdr:from>
    <xdr:ext cx="762000" cy="255270"/>
    <xdr:sp macro="" textlink="">
      <xdr:nvSpPr>
        <xdr:cNvPr id="58" name="テキスト ボックス 57"/>
        <xdr:cNvSpPr txBox="1"/>
      </xdr:nvSpPr>
      <xdr:spPr>
        <a:xfrm>
          <a:off x="3530600" y="305371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97,102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5080</xdr:rowOff>
    </xdr:from>
    <xdr:to xmlns:xdr="http://schemas.openxmlformats.org/drawingml/2006/spreadsheetDrawing">
      <xdr:col>18</xdr:col>
      <xdr:colOff>170815</xdr:colOff>
      <xdr:row>16</xdr:row>
      <xdr:rowOff>12700</xdr:rowOff>
    </xdr:to>
    <xdr:cxnSp macro="">
      <xdr:nvCxnSpPr>
        <xdr:cNvPr id="59" name="直線コネクタ 58"/>
        <xdr:cNvCxnSpPr/>
      </xdr:nvCxnSpPr>
      <xdr:spPr>
        <a:xfrm flipV="1">
          <a:off x="2613025" y="2735580"/>
          <a:ext cx="632460" cy="76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92710</xdr:rowOff>
    </xdr:from>
    <xdr:to xmlns:xdr="http://schemas.openxmlformats.org/drawingml/2006/spreadsheetDrawing">
      <xdr:col>19</xdr:col>
      <xdr:colOff>38100</xdr:colOff>
      <xdr:row>18</xdr:row>
      <xdr:rowOff>22860</xdr:rowOff>
    </xdr:to>
    <xdr:sp macro="" textlink="">
      <xdr:nvSpPr>
        <xdr:cNvPr id="60" name="フローチャート: 判断 59"/>
        <xdr:cNvSpPr/>
      </xdr:nvSpPr>
      <xdr:spPr>
        <a:xfrm>
          <a:off x="3201670" y="2988310"/>
          <a:ext cx="81915"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170815</xdr:colOff>
      <xdr:row>18</xdr:row>
      <xdr:rowOff>7620</xdr:rowOff>
    </xdr:from>
    <xdr:ext cx="762000" cy="259080"/>
    <xdr:sp macro="" textlink="">
      <xdr:nvSpPr>
        <xdr:cNvPr id="61" name="テキスト ボックス 60"/>
        <xdr:cNvSpPr txBox="1"/>
      </xdr:nvSpPr>
      <xdr:spPr>
        <a:xfrm>
          <a:off x="2903855" y="3068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137795</xdr:rowOff>
    </xdr:from>
    <xdr:to xmlns:xdr="http://schemas.openxmlformats.org/drawingml/2006/spreadsheetDrawing">
      <xdr:col>15</xdr:col>
      <xdr:colOff>101600</xdr:colOff>
      <xdr:row>18</xdr:row>
      <xdr:rowOff>67945</xdr:rowOff>
    </xdr:to>
    <xdr:sp macro="" textlink="">
      <xdr:nvSpPr>
        <xdr:cNvPr id="62" name="フローチャート: 判断 61"/>
        <xdr:cNvSpPr/>
      </xdr:nvSpPr>
      <xdr:spPr>
        <a:xfrm>
          <a:off x="2562225" y="303339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52705</xdr:rowOff>
    </xdr:from>
    <xdr:ext cx="758190" cy="255270"/>
    <xdr:sp macro="" textlink="">
      <xdr:nvSpPr>
        <xdr:cNvPr id="63" name="テキスト ボックス 62"/>
        <xdr:cNvSpPr txBox="1"/>
      </xdr:nvSpPr>
      <xdr:spPr>
        <a:xfrm>
          <a:off x="2271395" y="311340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91,920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9080"/>
    <xdr:sp macro="" textlink="">
      <xdr:nvSpPr>
        <xdr:cNvPr id="64" name="テキスト ボックス 63"/>
        <xdr:cNvSpPr txBox="1"/>
      </xdr:nvSpPr>
      <xdr:spPr>
        <a:xfrm>
          <a:off x="49225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58190" cy="259080"/>
    <xdr:sp macro="" textlink="">
      <xdr:nvSpPr>
        <xdr:cNvPr id="65" name="テキスト ボックス 64"/>
        <xdr:cNvSpPr txBox="1"/>
      </xdr:nvSpPr>
      <xdr:spPr>
        <a:xfrm>
          <a:off x="4333875" y="386143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3714115"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07467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58190" cy="259080"/>
    <xdr:sp macro="" textlink="">
      <xdr:nvSpPr>
        <xdr:cNvPr id="68" name="テキスト ボックス 67"/>
        <xdr:cNvSpPr txBox="1"/>
      </xdr:nvSpPr>
      <xdr:spPr>
        <a:xfrm>
          <a:off x="2454910" y="386143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14</xdr:row>
      <xdr:rowOff>150495</xdr:rowOff>
    </xdr:from>
    <xdr:to xmlns:xdr="http://schemas.openxmlformats.org/drawingml/2006/spreadsheetDrawing">
      <xdr:col>29</xdr:col>
      <xdr:colOff>170815</xdr:colOff>
      <xdr:row>15</xdr:row>
      <xdr:rowOff>80645</xdr:rowOff>
    </xdr:to>
    <xdr:sp macro="" textlink="">
      <xdr:nvSpPr>
        <xdr:cNvPr id="69" name="楕円 68"/>
        <xdr:cNvSpPr/>
      </xdr:nvSpPr>
      <xdr:spPr>
        <a:xfrm>
          <a:off x="5029835" y="2544445"/>
          <a:ext cx="9461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13</xdr:row>
      <xdr:rowOff>167005</xdr:rowOff>
    </xdr:from>
    <xdr:ext cx="758190" cy="259080"/>
    <xdr:sp macro="" textlink="">
      <xdr:nvSpPr>
        <xdr:cNvPr id="70" name="人口1人当たり決算額の推移該当値テキスト130"/>
        <xdr:cNvSpPr txBox="1"/>
      </xdr:nvSpPr>
      <xdr:spPr>
        <a:xfrm>
          <a:off x="5149850" y="2389505"/>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131,384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73660</xdr:rowOff>
    </xdr:from>
    <xdr:to xmlns:xdr="http://schemas.openxmlformats.org/drawingml/2006/spreadsheetDrawing">
      <xdr:col>26</xdr:col>
      <xdr:colOff>101600</xdr:colOff>
      <xdr:row>16</xdr:row>
      <xdr:rowOff>3810</xdr:rowOff>
    </xdr:to>
    <xdr:sp macro="" textlink="">
      <xdr:nvSpPr>
        <xdr:cNvPr id="71" name="楕円 70"/>
        <xdr:cNvSpPr/>
      </xdr:nvSpPr>
      <xdr:spPr>
        <a:xfrm>
          <a:off x="4441190" y="263906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13970</xdr:rowOff>
    </xdr:from>
    <xdr:ext cx="732790" cy="259080"/>
    <xdr:sp macro="" textlink="">
      <xdr:nvSpPr>
        <xdr:cNvPr id="72" name="テキスト ボックス 71"/>
        <xdr:cNvSpPr txBox="1"/>
      </xdr:nvSpPr>
      <xdr:spPr>
        <a:xfrm>
          <a:off x="4150360" y="2407920"/>
          <a:ext cx="732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80645</xdr:rowOff>
    </xdr:from>
    <xdr:to xmlns:xdr="http://schemas.openxmlformats.org/drawingml/2006/spreadsheetDrawing">
      <xdr:col>22</xdr:col>
      <xdr:colOff>165100</xdr:colOff>
      <xdr:row>16</xdr:row>
      <xdr:rowOff>10795</xdr:rowOff>
    </xdr:to>
    <xdr:sp macro="" textlink="">
      <xdr:nvSpPr>
        <xdr:cNvPr id="73" name="楕円 72"/>
        <xdr:cNvSpPr/>
      </xdr:nvSpPr>
      <xdr:spPr>
        <a:xfrm>
          <a:off x="3821430" y="264604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20955</xdr:rowOff>
    </xdr:from>
    <xdr:ext cx="762000" cy="255270"/>
    <xdr:sp macro="" textlink="">
      <xdr:nvSpPr>
        <xdr:cNvPr id="74" name="テキスト ボックス 73"/>
        <xdr:cNvSpPr txBox="1"/>
      </xdr:nvSpPr>
      <xdr:spPr>
        <a:xfrm>
          <a:off x="3530600" y="24149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15</xdr:row>
      <xdr:rowOff>125730</xdr:rowOff>
    </xdr:from>
    <xdr:to xmlns:xdr="http://schemas.openxmlformats.org/drawingml/2006/spreadsheetDrawing">
      <xdr:col>19</xdr:col>
      <xdr:colOff>38100</xdr:colOff>
      <xdr:row>16</xdr:row>
      <xdr:rowOff>55880</xdr:rowOff>
    </xdr:to>
    <xdr:sp macro="" textlink="">
      <xdr:nvSpPr>
        <xdr:cNvPr id="75" name="楕円 74"/>
        <xdr:cNvSpPr/>
      </xdr:nvSpPr>
      <xdr:spPr>
        <a:xfrm>
          <a:off x="3201670" y="2691130"/>
          <a:ext cx="81915"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170815</xdr:colOff>
      <xdr:row>14</xdr:row>
      <xdr:rowOff>66040</xdr:rowOff>
    </xdr:from>
    <xdr:ext cx="762000" cy="255270"/>
    <xdr:sp macro="" textlink="">
      <xdr:nvSpPr>
        <xdr:cNvPr id="76" name="テキスト ボックス 75"/>
        <xdr:cNvSpPr txBox="1"/>
      </xdr:nvSpPr>
      <xdr:spPr>
        <a:xfrm>
          <a:off x="2903855" y="245999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133350</xdr:rowOff>
    </xdr:from>
    <xdr:to xmlns:xdr="http://schemas.openxmlformats.org/drawingml/2006/spreadsheetDrawing">
      <xdr:col>15</xdr:col>
      <xdr:colOff>101600</xdr:colOff>
      <xdr:row>16</xdr:row>
      <xdr:rowOff>63500</xdr:rowOff>
    </xdr:to>
    <xdr:sp macro="" textlink="">
      <xdr:nvSpPr>
        <xdr:cNvPr id="77" name="楕円 76"/>
        <xdr:cNvSpPr/>
      </xdr:nvSpPr>
      <xdr:spPr>
        <a:xfrm>
          <a:off x="2562225" y="269875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14</xdr:row>
      <xdr:rowOff>73660</xdr:rowOff>
    </xdr:from>
    <xdr:ext cx="758190" cy="259080"/>
    <xdr:sp macro="" textlink="">
      <xdr:nvSpPr>
        <xdr:cNvPr id="78" name="テキスト ボックス 77"/>
        <xdr:cNvSpPr txBox="1"/>
      </xdr:nvSpPr>
      <xdr:spPr>
        <a:xfrm>
          <a:off x="2271395" y="24676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119,231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1942465" y="4933950"/>
          <a:ext cx="380873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33950"/>
          <a:ext cx="1195705"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17830" y="5048250"/>
          <a:ext cx="1132205"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17830" y="5308600"/>
          <a:ext cx="113220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17830" y="5613400"/>
          <a:ext cx="113220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170815</xdr:colOff>
      <xdr:row>30</xdr:row>
      <xdr:rowOff>19050</xdr:rowOff>
    </xdr:to>
    <xdr:cxnSp macro="">
      <xdr:nvCxnSpPr>
        <xdr:cNvPr id="84" name="直線コネクタ 83"/>
        <xdr:cNvCxnSpPr/>
      </xdr:nvCxnSpPr>
      <xdr:spPr>
        <a:xfrm flipH="1">
          <a:off x="177165" y="5111750"/>
          <a:ext cx="16446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62890"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170815</xdr:colOff>
      <xdr:row>31</xdr:row>
      <xdr:rowOff>305435</xdr:rowOff>
    </xdr:to>
    <xdr:cxnSp macro="">
      <xdr:nvCxnSpPr>
        <xdr:cNvPr id="86" name="直線コネクタ 85"/>
        <xdr:cNvCxnSpPr/>
      </xdr:nvCxnSpPr>
      <xdr:spPr>
        <a:xfrm flipH="1">
          <a:off x="177165" y="55632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62890"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170815</xdr:colOff>
      <xdr:row>33</xdr:row>
      <xdr:rowOff>172085</xdr:rowOff>
    </xdr:to>
    <xdr:cxnSp macro="">
      <xdr:nvCxnSpPr>
        <xdr:cNvPr id="88" name="直線コネクタ 87"/>
        <xdr:cNvCxnSpPr/>
      </xdr:nvCxnSpPr>
      <xdr:spPr>
        <a:xfrm flipH="1">
          <a:off x="177165" y="5944235"/>
          <a:ext cx="16446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12090"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12090"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1942465" y="5498465"/>
          <a:ext cx="380873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1480" cy="270510"/>
    <xdr:sp macro="" textlink="">
      <xdr:nvSpPr>
        <xdr:cNvPr id="92" name="テキスト ボックス 91"/>
        <xdr:cNvSpPr txBox="1"/>
      </xdr:nvSpPr>
      <xdr:spPr>
        <a:xfrm>
          <a:off x="1518920" y="5124450"/>
          <a:ext cx="41148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1942465" y="777875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1942465" y="745871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38</xdr:row>
      <xdr:rowOff>1270</xdr:rowOff>
    </xdr:from>
    <xdr:ext cx="758190" cy="259080"/>
    <xdr:sp macro="" textlink="">
      <xdr:nvSpPr>
        <xdr:cNvPr id="95" name="テキスト ボックス 94"/>
        <xdr:cNvSpPr txBox="1"/>
      </xdr:nvSpPr>
      <xdr:spPr>
        <a:xfrm>
          <a:off x="1246505" y="731647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6" name="直線コネクタ 95"/>
        <xdr:cNvCxnSpPr/>
      </xdr:nvCxnSpPr>
      <xdr:spPr>
        <a:xfrm>
          <a:off x="1942465" y="713232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58190" cy="256540"/>
    <xdr:sp macro="" textlink="">
      <xdr:nvSpPr>
        <xdr:cNvPr id="97" name="テキスト ボックス 96"/>
        <xdr:cNvSpPr txBox="1"/>
      </xdr:nvSpPr>
      <xdr:spPr>
        <a:xfrm>
          <a:off x="1246505" y="6990080"/>
          <a:ext cx="7581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8" name="直線コネクタ 97"/>
        <xdr:cNvCxnSpPr/>
      </xdr:nvCxnSpPr>
      <xdr:spPr>
        <a:xfrm>
          <a:off x="1942465" y="680529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58190" cy="259080"/>
    <xdr:sp macro="" textlink="">
      <xdr:nvSpPr>
        <xdr:cNvPr id="99" name="テキスト ボックス 98"/>
        <xdr:cNvSpPr txBox="1"/>
      </xdr:nvSpPr>
      <xdr:spPr>
        <a:xfrm>
          <a:off x="1246505" y="666369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100" name="直線コネクタ 99"/>
        <xdr:cNvCxnSpPr/>
      </xdr:nvCxnSpPr>
      <xdr:spPr>
        <a:xfrm>
          <a:off x="1942465" y="6479540"/>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58190" cy="258445"/>
    <xdr:sp macro="" textlink="">
      <xdr:nvSpPr>
        <xdr:cNvPr id="101" name="テキスト ボックス 100"/>
        <xdr:cNvSpPr txBox="1"/>
      </xdr:nvSpPr>
      <xdr:spPr>
        <a:xfrm>
          <a:off x="1246505" y="6336665"/>
          <a:ext cx="7581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2" name="直線コネクタ 101"/>
        <xdr:cNvCxnSpPr/>
      </xdr:nvCxnSpPr>
      <xdr:spPr>
        <a:xfrm>
          <a:off x="1942465" y="615251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58190" cy="254000"/>
    <xdr:sp macro="" textlink="">
      <xdr:nvSpPr>
        <xdr:cNvPr id="103" name="テキスト ボックス 102"/>
        <xdr:cNvSpPr txBox="1"/>
      </xdr:nvSpPr>
      <xdr:spPr>
        <a:xfrm>
          <a:off x="1246505" y="6010275"/>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4" name="直線コネクタ 103"/>
        <xdr:cNvCxnSpPr/>
      </xdr:nvCxnSpPr>
      <xdr:spPr>
        <a:xfrm>
          <a:off x="1942465" y="582612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58190" cy="259715"/>
    <xdr:sp macro="" textlink="">
      <xdr:nvSpPr>
        <xdr:cNvPr id="105" name="テキスト ボックス 104"/>
        <xdr:cNvSpPr txBox="1"/>
      </xdr:nvSpPr>
      <xdr:spPr>
        <a:xfrm>
          <a:off x="1246505" y="5683250"/>
          <a:ext cx="75819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6" name="直線コネクタ 105"/>
        <xdr:cNvCxnSpPr/>
      </xdr:nvCxnSpPr>
      <xdr:spPr>
        <a:xfrm>
          <a:off x="1942465" y="5498465"/>
          <a:ext cx="380873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8190" cy="255270"/>
    <xdr:sp macro="" textlink="">
      <xdr:nvSpPr>
        <xdr:cNvPr id="107" name="テキスト ボックス 106"/>
        <xdr:cNvSpPr txBox="1"/>
      </xdr:nvSpPr>
      <xdr:spPr>
        <a:xfrm>
          <a:off x="1246505" y="5357495"/>
          <a:ext cx="7581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8" name="人口1人当たり決算額の推移グラフ枠445"/>
        <xdr:cNvSpPr/>
      </xdr:nvSpPr>
      <xdr:spPr>
        <a:xfrm>
          <a:off x="1942465" y="5498465"/>
          <a:ext cx="380873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172085</xdr:rowOff>
    </xdr:from>
    <xdr:to xmlns:xdr="http://schemas.openxmlformats.org/drawingml/2006/spreadsheetDrawing">
      <xdr:col>29</xdr:col>
      <xdr:colOff>127000</xdr:colOff>
      <xdr:row>37</xdr:row>
      <xdr:rowOff>281305</xdr:rowOff>
    </xdr:to>
    <xdr:cxnSp macro="">
      <xdr:nvCxnSpPr>
        <xdr:cNvPr id="109" name="直線コネクタ 108"/>
        <xdr:cNvCxnSpPr/>
      </xdr:nvCxnSpPr>
      <xdr:spPr>
        <a:xfrm flipV="1">
          <a:off x="5080635" y="5944235"/>
          <a:ext cx="0" cy="13093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252730</xdr:rowOff>
    </xdr:from>
    <xdr:ext cx="758190" cy="259080"/>
    <xdr:sp macro="" textlink="">
      <xdr:nvSpPr>
        <xdr:cNvPr id="110" name="人口1人当たり決算額の推移最小値テキスト445"/>
        <xdr:cNvSpPr txBox="1"/>
      </xdr:nvSpPr>
      <xdr:spPr>
        <a:xfrm>
          <a:off x="5149850" y="722503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281305</xdr:rowOff>
    </xdr:from>
    <xdr:to xmlns:xdr="http://schemas.openxmlformats.org/drawingml/2006/spreadsheetDrawing">
      <xdr:col>30</xdr:col>
      <xdr:colOff>25400</xdr:colOff>
      <xdr:row>37</xdr:row>
      <xdr:rowOff>281305</xdr:rowOff>
    </xdr:to>
    <xdr:cxnSp macro="">
      <xdr:nvCxnSpPr>
        <xdr:cNvPr id="111" name="直線コネクタ 110"/>
        <xdr:cNvCxnSpPr/>
      </xdr:nvCxnSpPr>
      <xdr:spPr>
        <a:xfrm>
          <a:off x="4991735" y="725360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87630</xdr:rowOff>
    </xdr:from>
    <xdr:ext cx="758190" cy="255905"/>
    <xdr:sp macro="" textlink="">
      <xdr:nvSpPr>
        <xdr:cNvPr id="112" name="人口1人当たり決算額の推移最大値テキスト445"/>
        <xdr:cNvSpPr txBox="1"/>
      </xdr:nvSpPr>
      <xdr:spPr>
        <a:xfrm>
          <a:off x="5149850" y="5688330"/>
          <a:ext cx="7581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46,343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172085</xdr:rowOff>
    </xdr:from>
    <xdr:to xmlns:xdr="http://schemas.openxmlformats.org/drawingml/2006/spreadsheetDrawing">
      <xdr:col>30</xdr:col>
      <xdr:colOff>25400</xdr:colOff>
      <xdr:row>33</xdr:row>
      <xdr:rowOff>172085</xdr:rowOff>
    </xdr:to>
    <xdr:cxnSp macro="">
      <xdr:nvCxnSpPr>
        <xdr:cNvPr id="113" name="直線コネクタ 112"/>
        <xdr:cNvCxnSpPr/>
      </xdr:nvCxnSpPr>
      <xdr:spPr>
        <a:xfrm>
          <a:off x="4991735" y="5944235"/>
          <a:ext cx="15811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111760</xdr:rowOff>
    </xdr:from>
    <xdr:to xmlns:xdr="http://schemas.openxmlformats.org/drawingml/2006/spreadsheetDrawing">
      <xdr:col>29</xdr:col>
      <xdr:colOff>127000</xdr:colOff>
      <xdr:row>34</xdr:row>
      <xdr:rowOff>163830</xdr:rowOff>
    </xdr:to>
    <xdr:cxnSp macro="">
      <xdr:nvCxnSpPr>
        <xdr:cNvPr id="114" name="直線コネクタ 113"/>
        <xdr:cNvCxnSpPr/>
      </xdr:nvCxnSpPr>
      <xdr:spPr>
        <a:xfrm flipV="1">
          <a:off x="4491990" y="6226810"/>
          <a:ext cx="588645" cy="520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162560</xdr:rowOff>
    </xdr:from>
    <xdr:ext cx="758190" cy="259080"/>
    <xdr:sp macro="" textlink="">
      <xdr:nvSpPr>
        <xdr:cNvPr id="115" name="人口1人当たり決算額の推移平均値テキスト445"/>
        <xdr:cNvSpPr txBox="1"/>
      </xdr:nvSpPr>
      <xdr:spPr>
        <a:xfrm>
          <a:off x="5149850" y="6620510"/>
          <a:ext cx="7581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191135</xdr:rowOff>
    </xdr:from>
    <xdr:to xmlns:xdr="http://schemas.openxmlformats.org/drawingml/2006/spreadsheetDrawing">
      <xdr:col>29</xdr:col>
      <xdr:colOff>170815</xdr:colOff>
      <xdr:row>35</xdr:row>
      <xdr:rowOff>293370</xdr:rowOff>
    </xdr:to>
    <xdr:sp macro="" textlink="">
      <xdr:nvSpPr>
        <xdr:cNvPr id="116" name="フローチャート: 判断 115"/>
        <xdr:cNvSpPr/>
      </xdr:nvSpPr>
      <xdr:spPr>
        <a:xfrm>
          <a:off x="5029835" y="6649085"/>
          <a:ext cx="94615"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163830</xdr:rowOff>
    </xdr:from>
    <xdr:to xmlns:xdr="http://schemas.openxmlformats.org/drawingml/2006/spreadsheetDrawing">
      <xdr:col>26</xdr:col>
      <xdr:colOff>50800</xdr:colOff>
      <xdr:row>35</xdr:row>
      <xdr:rowOff>259715</xdr:rowOff>
    </xdr:to>
    <xdr:cxnSp macro="">
      <xdr:nvCxnSpPr>
        <xdr:cNvPr id="117" name="直線コネクタ 116"/>
        <xdr:cNvCxnSpPr/>
      </xdr:nvCxnSpPr>
      <xdr:spPr>
        <a:xfrm flipV="1">
          <a:off x="3872230" y="6278880"/>
          <a:ext cx="619760" cy="4387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173355</xdr:rowOff>
    </xdr:from>
    <xdr:to xmlns:xdr="http://schemas.openxmlformats.org/drawingml/2006/spreadsheetDrawing">
      <xdr:col>26</xdr:col>
      <xdr:colOff>101600</xdr:colOff>
      <xdr:row>35</xdr:row>
      <xdr:rowOff>275590</xdr:rowOff>
    </xdr:to>
    <xdr:sp macro="" textlink="">
      <xdr:nvSpPr>
        <xdr:cNvPr id="118" name="フローチャート: 判断 117"/>
        <xdr:cNvSpPr/>
      </xdr:nvSpPr>
      <xdr:spPr>
        <a:xfrm>
          <a:off x="4441190" y="663130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260985</xdr:rowOff>
    </xdr:from>
    <xdr:ext cx="732790" cy="252730"/>
    <xdr:sp macro="" textlink="">
      <xdr:nvSpPr>
        <xdr:cNvPr id="119" name="テキスト ボックス 118"/>
        <xdr:cNvSpPr txBox="1"/>
      </xdr:nvSpPr>
      <xdr:spPr>
        <a:xfrm>
          <a:off x="4150360" y="6718935"/>
          <a:ext cx="7327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170815</xdr:colOff>
      <xdr:row>35</xdr:row>
      <xdr:rowOff>259715</xdr:rowOff>
    </xdr:from>
    <xdr:to xmlns:xdr="http://schemas.openxmlformats.org/drawingml/2006/spreadsheetDrawing">
      <xdr:col>22</xdr:col>
      <xdr:colOff>114300</xdr:colOff>
      <xdr:row>36</xdr:row>
      <xdr:rowOff>9525</xdr:rowOff>
    </xdr:to>
    <xdr:cxnSp macro="">
      <xdr:nvCxnSpPr>
        <xdr:cNvPr id="120" name="直線コネクタ 119"/>
        <xdr:cNvCxnSpPr/>
      </xdr:nvCxnSpPr>
      <xdr:spPr>
        <a:xfrm flipV="1">
          <a:off x="3245485" y="6717665"/>
          <a:ext cx="626745" cy="927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201930</xdr:rowOff>
    </xdr:from>
    <xdr:to xmlns:xdr="http://schemas.openxmlformats.org/drawingml/2006/spreadsheetDrawing">
      <xdr:col>22</xdr:col>
      <xdr:colOff>165100</xdr:colOff>
      <xdr:row>35</xdr:row>
      <xdr:rowOff>304165</xdr:rowOff>
    </xdr:to>
    <xdr:sp macro="" textlink="">
      <xdr:nvSpPr>
        <xdr:cNvPr id="121" name="フローチャート: 判断 120"/>
        <xdr:cNvSpPr/>
      </xdr:nvSpPr>
      <xdr:spPr>
        <a:xfrm>
          <a:off x="3821430" y="66598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313055</xdr:rowOff>
    </xdr:from>
    <xdr:ext cx="762000" cy="258445"/>
    <xdr:sp macro="" textlink="">
      <xdr:nvSpPr>
        <xdr:cNvPr id="122" name="テキスト ボックス 121"/>
        <xdr:cNvSpPr txBox="1"/>
      </xdr:nvSpPr>
      <xdr:spPr>
        <a:xfrm>
          <a:off x="3530600" y="64281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9525</xdr:rowOff>
    </xdr:from>
    <xdr:to xmlns:xdr="http://schemas.openxmlformats.org/drawingml/2006/spreadsheetDrawing">
      <xdr:col>18</xdr:col>
      <xdr:colOff>170815</xdr:colOff>
      <xdr:row>36</xdr:row>
      <xdr:rowOff>88900</xdr:rowOff>
    </xdr:to>
    <xdr:cxnSp macro="">
      <xdr:nvCxnSpPr>
        <xdr:cNvPr id="123" name="直線コネクタ 122"/>
        <xdr:cNvCxnSpPr/>
      </xdr:nvCxnSpPr>
      <xdr:spPr>
        <a:xfrm flipV="1">
          <a:off x="2613025" y="6810375"/>
          <a:ext cx="632460" cy="793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247650</xdr:rowOff>
    </xdr:from>
    <xdr:to xmlns:xdr="http://schemas.openxmlformats.org/drawingml/2006/spreadsheetDrawing">
      <xdr:col>19</xdr:col>
      <xdr:colOff>38100</xdr:colOff>
      <xdr:row>36</xdr:row>
      <xdr:rowOff>6350</xdr:rowOff>
    </xdr:to>
    <xdr:sp macro="" textlink="">
      <xdr:nvSpPr>
        <xdr:cNvPr id="124" name="フローチャート: 判断 123"/>
        <xdr:cNvSpPr/>
      </xdr:nvSpPr>
      <xdr:spPr>
        <a:xfrm>
          <a:off x="3201670" y="6705600"/>
          <a:ext cx="8191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170815</xdr:colOff>
      <xdr:row>35</xdr:row>
      <xdr:rowOff>15875</xdr:rowOff>
    </xdr:from>
    <xdr:ext cx="762000" cy="258445"/>
    <xdr:sp macro="" textlink="">
      <xdr:nvSpPr>
        <xdr:cNvPr id="125" name="テキスト ボックス 124"/>
        <xdr:cNvSpPr txBox="1"/>
      </xdr:nvSpPr>
      <xdr:spPr>
        <a:xfrm>
          <a:off x="2903855" y="6473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274320</xdr:rowOff>
    </xdr:from>
    <xdr:to xmlns:xdr="http://schemas.openxmlformats.org/drawingml/2006/spreadsheetDrawing">
      <xdr:col>15</xdr:col>
      <xdr:colOff>101600</xdr:colOff>
      <xdr:row>36</xdr:row>
      <xdr:rowOff>33020</xdr:rowOff>
    </xdr:to>
    <xdr:sp macro="" textlink="">
      <xdr:nvSpPr>
        <xdr:cNvPr id="126" name="フローチャート: 判断 125"/>
        <xdr:cNvSpPr/>
      </xdr:nvSpPr>
      <xdr:spPr>
        <a:xfrm>
          <a:off x="2562225" y="6732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43180</xdr:rowOff>
    </xdr:from>
    <xdr:ext cx="758190" cy="254000"/>
    <xdr:sp macro="" textlink="">
      <xdr:nvSpPr>
        <xdr:cNvPr id="127" name="テキスト ボックス 126"/>
        <xdr:cNvSpPr txBox="1"/>
      </xdr:nvSpPr>
      <xdr:spPr>
        <a:xfrm>
          <a:off x="2271395" y="6501130"/>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28" name="テキスト ボックス 127"/>
        <xdr:cNvSpPr txBox="1"/>
      </xdr:nvSpPr>
      <xdr:spPr>
        <a:xfrm>
          <a:off x="49225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58190" cy="259080"/>
    <xdr:sp macro="" textlink="">
      <xdr:nvSpPr>
        <xdr:cNvPr id="129" name="テキスト ボックス 128"/>
        <xdr:cNvSpPr txBox="1"/>
      </xdr:nvSpPr>
      <xdr:spPr>
        <a:xfrm>
          <a:off x="4333875" y="78016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0" name="テキスト ボックス 129"/>
        <xdr:cNvSpPr txBox="1"/>
      </xdr:nvSpPr>
      <xdr:spPr>
        <a:xfrm>
          <a:off x="3714115"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1" name="テキスト ボックス 130"/>
        <xdr:cNvSpPr txBox="1"/>
      </xdr:nvSpPr>
      <xdr:spPr>
        <a:xfrm>
          <a:off x="307467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58190" cy="259080"/>
    <xdr:sp macro="" textlink="">
      <xdr:nvSpPr>
        <xdr:cNvPr id="132" name="テキスト ボックス 131"/>
        <xdr:cNvSpPr txBox="1"/>
      </xdr:nvSpPr>
      <xdr:spPr>
        <a:xfrm>
          <a:off x="2454910" y="780161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60325</xdr:rowOff>
    </xdr:from>
    <xdr:to xmlns:xdr="http://schemas.openxmlformats.org/drawingml/2006/spreadsheetDrawing">
      <xdr:col>29</xdr:col>
      <xdr:colOff>170815</xdr:colOff>
      <xdr:row>34</xdr:row>
      <xdr:rowOff>161290</xdr:rowOff>
    </xdr:to>
    <xdr:sp macro="" textlink="">
      <xdr:nvSpPr>
        <xdr:cNvPr id="133" name="楕円 132"/>
        <xdr:cNvSpPr/>
      </xdr:nvSpPr>
      <xdr:spPr>
        <a:xfrm>
          <a:off x="5029835" y="6175375"/>
          <a:ext cx="94615"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248920</xdr:rowOff>
    </xdr:from>
    <xdr:ext cx="758190" cy="254000"/>
    <xdr:sp macro="" textlink="">
      <xdr:nvSpPr>
        <xdr:cNvPr id="134" name="人口1人当たり決算額の推移該当値テキスト445"/>
        <xdr:cNvSpPr txBox="1"/>
      </xdr:nvSpPr>
      <xdr:spPr>
        <a:xfrm>
          <a:off x="5149850" y="6021070"/>
          <a:ext cx="7581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37,728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114300</xdr:rowOff>
    </xdr:from>
    <xdr:to xmlns:xdr="http://schemas.openxmlformats.org/drawingml/2006/spreadsheetDrawing">
      <xdr:col>26</xdr:col>
      <xdr:colOff>101600</xdr:colOff>
      <xdr:row>34</xdr:row>
      <xdr:rowOff>215265</xdr:rowOff>
    </xdr:to>
    <xdr:sp macro="" textlink="">
      <xdr:nvSpPr>
        <xdr:cNvPr id="135" name="楕円 134"/>
        <xdr:cNvSpPr/>
      </xdr:nvSpPr>
      <xdr:spPr>
        <a:xfrm>
          <a:off x="4441190" y="622935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226060</xdr:rowOff>
    </xdr:from>
    <xdr:ext cx="732790" cy="254000"/>
    <xdr:sp macro="" textlink="">
      <xdr:nvSpPr>
        <xdr:cNvPr id="136" name="テキスト ボックス 135"/>
        <xdr:cNvSpPr txBox="1"/>
      </xdr:nvSpPr>
      <xdr:spPr>
        <a:xfrm>
          <a:off x="4150360" y="5998210"/>
          <a:ext cx="7327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208280</xdr:rowOff>
    </xdr:from>
    <xdr:to xmlns:xdr="http://schemas.openxmlformats.org/drawingml/2006/spreadsheetDrawing">
      <xdr:col>22</xdr:col>
      <xdr:colOff>165100</xdr:colOff>
      <xdr:row>35</xdr:row>
      <xdr:rowOff>309245</xdr:rowOff>
    </xdr:to>
    <xdr:sp macro="" textlink="">
      <xdr:nvSpPr>
        <xdr:cNvPr id="137" name="楕円 136"/>
        <xdr:cNvSpPr/>
      </xdr:nvSpPr>
      <xdr:spPr>
        <a:xfrm>
          <a:off x="3821430" y="66662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294640</xdr:rowOff>
    </xdr:from>
    <xdr:ext cx="762000" cy="254635"/>
    <xdr:sp macro="" textlink="">
      <xdr:nvSpPr>
        <xdr:cNvPr id="138" name="テキスト ボックス 137"/>
        <xdr:cNvSpPr txBox="1"/>
      </xdr:nvSpPr>
      <xdr:spPr>
        <a:xfrm>
          <a:off x="3530600" y="67525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300990</xdr:rowOff>
    </xdr:from>
    <xdr:to xmlns:xdr="http://schemas.openxmlformats.org/drawingml/2006/spreadsheetDrawing">
      <xdr:col>19</xdr:col>
      <xdr:colOff>38100</xdr:colOff>
      <xdr:row>36</xdr:row>
      <xdr:rowOff>60325</xdr:rowOff>
    </xdr:to>
    <xdr:sp macro="" textlink="">
      <xdr:nvSpPr>
        <xdr:cNvPr id="139" name="楕円 138"/>
        <xdr:cNvSpPr/>
      </xdr:nvSpPr>
      <xdr:spPr>
        <a:xfrm>
          <a:off x="3201670" y="6758940"/>
          <a:ext cx="8191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170815</xdr:colOff>
      <xdr:row>36</xdr:row>
      <xdr:rowOff>45085</xdr:rowOff>
    </xdr:from>
    <xdr:ext cx="762000" cy="258445"/>
    <xdr:sp macro="" textlink="">
      <xdr:nvSpPr>
        <xdr:cNvPr id="140" name="テキスト ボックス 139"/>
        <xdr:cNvSpPr txBox="1"/>
      </xdr:nvSpPr>
      <xdr:spPr>
        <a:xfrm>
          <a:off x="2903855" y="68459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38100</xdr:rowOff>
    </xdr:from>
    <xdr:to xmlns:xdr="http://schemas.openxmlformats.org/drawingml/2006/spreadsheetDrawing">
      <xdr:col>15</xdr:col>
      <xdr:colOff>101600</xdr:colOff>
      <xdr:row>36</xdr:row>
      <xdr:rowOff>139700</xdr:rowOff>
    </xdr:to>
    <xdr:sp macro="" textlink="">
      <xdr:nvSpPr>
        <xdr:cNvPr id="141" name="楕円 140"/>
        <xdr:cNvSpPr/>
      </xdr:nvSpPr>
      <xdr:spPr>
        <a:xfrm>
          <a:off x="2562225" y="6838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124460</xdr:rowOff>
    </xdr:from>
    <xdr:ext cx="758190" cy="252730"/>
    <xdr:sp macro="" textlink="">
      <xdr:nvSpPr>
        <xdr:cNvPr id="142" name="テキスト ボックス 141"/>
        <xdr:cNvSpPr txBox="1"/>
      </xdr:nvSpPr>
      <xdr:spPr>
        <a:xfrm>
          <a:off x="2271395" y="6925310"/>
          <a:ext cx="7581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17,422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23447" y="72436"/>
          <a:ext cx="38124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75945" y="127000"/>
          <a:ext cx="113811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7081500" y="190500"/>
          <a:ext cx="35306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7100550" y="215900"/>
          <a:ext cx="34861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25950" y="241300"/>
          <a:ext cx="34290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582775" y="190500"/>
          <a:ext cx="238506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08175" y="215900"/>
          <a:ext cx="234061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33575" y="241300"/>
          <a:ext cx="22834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3260" y="863600"/>
          <a:ext cx="9053195"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10260" y="89535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005965" y="895350"/>
          <a:ext cx="1264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20167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83185</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68190" y="915035"/>
          <a:ext cx="181546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83185</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383655" y="915035"/>
          <a:ext cx="113220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579360" y="927100"/>
          <a:ext cx="575945"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568190" y="16573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447155" y="1657350"/>
          <a:ext cx="34163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932670" y="863600"/>
          <a:ext cx="1366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0173335" y="927100"/>
          <a:ext cx="1303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0173335" y="1181100"/>
          <a:ext cx="1303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0173335" y="1498600"/>
          <a:ext cx="1303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015220" y="103505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069195" y="99060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83185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069195" y="1245235"/>
          <a:ext cx="8191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09586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034270" y="147955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09586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034270" y="18415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39445"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39445" y="306705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270"/>
    <xdr:sp macro="" textlink="">
      <xdr:nvSpPr>
        <xdr:cNvPr id="31" name="テキスト ボックス 30"/>
        <xdr:cNvSpPr txBox="1"/>
      </xdr:nvSpPr>
      <xdr:spPr>
        <a:xfrm>
          <a:off x="639445" y="337185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83260" y="3860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1026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026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70815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0815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73304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3304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83185</xdr:rowOff>
    </xdr:to>
    <xdr:sp macro="" textlink="">
      <xdr:nvSpPr>
        <xdr:cNvPr id="39" name="正方形/長方形 38"/>
        <xdr:cNvSpPr/>
      </xdr:nvSpPr>
      <xdr:spPr>
        <a:xfrm>
          <a:off x="683260" y="4654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664845" y="4470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83185</xdr:rowOff>
    </xdr:from>
    <xdr:to xmlns:xdr="http://schemas.openxmlformats.org/drawingml/2006/spreadsheetDrawing">
      <xdr:col>28</xdr:col>
      <xdr:colOff>114300</xdr:colOff>
      <xdr:row>41</xdr:row>
      <xdr:rowOff>83185</xdr:rowOff>
    </xdr:to>
    <xdr:cxnSp macro="">
      <xdr:nvCxnSpPr>
        <xdr:cNvPr id="41" name="直線コネクタ 40"/>
        <xdr:cNvCxnSpPr/>
      </xdr:nvCxnSpPr>
      <xdr:spPr>
        <a:xfrm>
          <a:off x="683260" y="6858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5110" cy="259080"/>
    <xdr:sp macro="" textlink="">
      <xdr:nvSpPr>
        <xdr:cNvPr id="42" name="テキスト ボックス 41"/>
        <xdr:cNvSpPr txBox="1"/>
      </xdr:nvSpPr>
      <xdr:spPr>
        <a:xfrm>
          <a:off x="473710" y="67221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683260" y="6489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10820" y="6353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683260" y="6121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6" name="テキスト ボックス 45"/>
        <xdr:cNvSpPr txBox="1"/>
      </xdr:nvSpPr>
      <xdr:spPr>
        <a:xfrm>
          <a:off x="210820" y="5985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683260" y="5759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165100</xdr:rowOff>
    </xdr:from>
    <xdr:ext cx="531495" cy="259080"/>
    <xdr:sp macro="" textlink="">
      <xdr:nvSpPr>
        <xdr:cNvPr id="48" name="テキスト ボックス 47"/>
        <xdr:cNvSpPr txBox="1"/>
      </xdr:nvSpPr>
      <xdr:spPr>
        <a:xfrm>
          <a:off x="210820" y="5619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683260" y="5391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1820" cy="255270"/>
    <xdr:sp macro="" textlink="">
      <xdr:nvSpPr>
        <xdr:cNvPr id="50" name="テキスト ボックス 49"/>
        <xdr:cNvSpPr txBox="1"/>
      </xdr:nvSpPr>
      <xdr:spPr>
        <a:xfrm>
          <a:off x="166370" y="5255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683260" y="5022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1820" cy="255270"/>
    <xdr:sp macro="" textlink="">
      <xdr:nvSpPr>
        <xdr:cNvPr id="52" name="テキスト ボックス 51"/>
        <xdr:cNvSpPr txBox="1"/>
      </xdr:nvSpPr>
      <xdr:spPr>
        <a:xfrm>
          <a:off x="166370" y="4886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683260" y="4654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1820" cy="255270"/>
    <xdr:sp macro="" textlink="">
      <xdr:nvSpPr>
        <xdr:cNvPr id="54" name="テキスト ボックス 53"/>
        <xdr:cNvSpPr txBox="1"/>
      </xdr:nvSpPr>
      <xdr:spPr>
        <a:xfrm>
          <a:off x="166370" y="4518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83185</xdr:rowOff>
    </xdr:to>
    <xdr:sp macro="" textlink="">
      <xdr:nvSpPr>
        <xdr:cNvPr id="55" name="人件費グラフ枠"/>
        <xdr:cNvSpPr/>
      </xdr:nvSpPr>
      <xdr:spPr>
        <a:xfrm>
          <a:off x="683260" y="4654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24765</xdr:rowOff>
    </xdr:from>
    <xdr:to xmlns:xdr="http://schemas.openxmlformats.org/drawingml/2006/spreadsheetDrawing">
      <xdr:col>24</xdr:col>
      <xdr:colOff>62865</xdr:colOff>
      <xdr:row>38</xdr:row>
      <xdr:rowOff>14605</xdr:rowOff>
    </xdr:to>
    <xdr:cxnSp macro="">
      <xdr:nvCxnSpPr>
        <xdr:cNvPr id="56" name="直線コネクタ 55"/>
        <xdr:cNvCxnSpPr/>
      </xdr:nvCxnSpPr>
      <xdr:spPr>
        <a:xfrm flipV="1">
          <a:off x="4161155" y="4984115"/>
          <a:ext cx="127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18415</xdr:rowOff>
    </xdr:from>
    <xdr:ext cx="534670" cy="255270"/>
    <xdr:sp macro="" textlink="">
      <xdr:nvSpPr>
        <xdr:cNvPr id="57" name="人件費最小値テキスト"/>
        <xdr:cNvSpPr txBox="1"/>
      </xdr:nvSpPr>
      <xdr:spPr>
        <a:xfrm>
          <a:off x="4213860" y="62985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45,838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14605</xdr:rowOff>
    </xdr:from>
    <xdr:to xmlns:xdr="http://schemas.openxmlformats.org/drawingml/2006/spreadsheetDrawing">
      <xdr:col>24</xdr:col>
      <xdr:colOff>152400</xdr:colOff>
      <xdr:row>38</xdr:row>
      <xdr:rowOff>14605</xdr:rowOff>
    </xdr:to>
    <xdr:cxnSp macro="">
      <xdr:nvCxnSpPr>
        <xdr:cNvPr id="58" name="直線コネクタ 57"/>
        <xdr:cNvCxnSpPr/>
      </xdr:nvCxnSpPr>
      <xdr:spPr>
        <a:xfrm>
          <a:off x="4093845" y="62947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142875</xdr:rowOff>
    </xdr:from>
    <xdr:ext cx="598805" cy="259080"/>
    <xdr:sp macro="" textlink="">
      <xdr:nvSpPr>
        <xdr:cNvPr id="59" name="人件費最大値テキスト"/>
        <xdr:cNvSpPr txBox="1"/>
      </xdr:nvSpPr>
      <xdr:spPr>
        <a:xfrm>
          <a:off x="4213860" y="47720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153,053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24765</xdr:rowOff>
    </xdr:from>
    <xdr:to xmlns:xdr="http://schemas.openxmlformats.org/drawingml/2006/spreadsheetDrawing">
      <xdr:col>24</xdr:col>
      <xdr:colOff>152400</xdr:colOff>
      <xdr:row>30</xdr:row>
      <xdr:rowOff>24765</xdr:rowOff>
    </xdr:to>
    <xdr:cxnSp macro="">
      <xdr:nvCxnSpPr>
        <xdr:cNvPr id="60" name="直線コネクタ 59"/>
        <xdr:cNvCxnSpPr/>
      </xdr:nvCxnSpPr>
      <xdr:spPr>
        <a:xfrm>
          <a:off x="4093845" y="49841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33</xdr:row>
      <xdr:rowOff>21590</xdr:rowOff>
    </xdr:from>
    <xdr:to xmlns:xdr="http://schemas.openxmlformats.org/drawingml/2006/spreadsheetDrawing">
      <xdr:col>24</xdr:col>
      <xdr:colOff>63500</xdr:colOff>
      <xdr:row>33</xdr:row>
      <xdr:rowOff>156210</xdr:rowOff>
    </xdr:to>
    <xdr:cxnSp macro="">
      <xdr:nvCxnSpPr>
        <xdr:cNvPr id="61" name="直線コネクタ 60"/>
        <xdr:cNvCxnSpPr/>
      </xdr:nvCxnSpPr>
      <xdr:spPr>
        <a:xfrm flipV="1">
          <a:off x="3416300" y="5476240"/>
          <a:ext cx="74676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134620</xdr:rowOff>
    </xdr:from>
    <xdr:ext cx="534670" cy="259080"/>
    <xdr:sp macro="" textlink="">
      <xdr:nvSpPr>
        <xdr:cNvPr id="62" name="人件費平均値テキスト"/>
        <xdr:cNvSpPr txBox="1"/>
      </xdr:nvSpPr>
      <xdr:spPr>
        <a:xfrm>
          <a:off x="4213860" y="55892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156210</xdr:rowOff>
    </xdr:from>
    <xdr:to xmlns:xdr="http://schemas.openxmlformats.org/drawingml/2006/spreadsheetDrawing">
      <xdr:col>24</xdr:col>
      <xdr:colOff>114300</xdr:colOff>
      <xdr:row>34</xdr:row>
      <xdr:rowOff>86360</xdr:rowOff>
    </xdr:to>
    <xdr:sp macro="" textlink="">
      <xdr:nvSpPr>
        <xdr:cNvPr id="63" name="フローチャート: 判断 62"/>
        <xdr:cNvSpPr/>
      </xdr:nvSpPr>
      <xdr:spPr>
        <a:xfrm>
          <a:off x="4112260" y="56108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156210</xdr:rowOff>
    </xdr:from>
    <xdr:to xmlns:xdr="http://schemas.openxmlformats.org/drawingml/2006/spreadsheetDrawing">
      <xdr:col>19</xdr:col>
      <xdr:colOff>170815</xdr:colOff>
      <xdr:row>33</xdr:row>
      <xdr:rowOff>158750</xdr:rowOff>
    </xdr:to>
    <xdr:cxnSp macro="">
      <xdr:nvCxnSpPr>
        <xdr:cNvPr id="64" name="直線コネクタ 63"/>
        <xdr:cNvCxnSpPr/>
      </xdr:nvCxnSpPr>
      <xdr:spPr>
        <a:xfrm flipV="1">
          <a:off x="2613025" y="5610860"/>
          <a:ext cx="803275"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84455</xdr:rowOff>
    </xdr:from>
    <xdr:to xmlns:xdr="http://schemas.openxmlformats.org/drawingml/2006/spreadsheetDrawing">
      <xdr:col>20</xdr:col>
      <xdr:colOff>38100</xdr:colOff>
      <xdr:row>35</xdr:row>
      <xdr:rowOff>14605</xdr:rowOff>
    </xdr:to>
    <xdr:sp macro="" textlink="">
      <xdr:nvSpPr>
        <xdr:cNvPr id="65" name="フローチャート: 判断 64"/>
        <xdr:cNvSpPr/>
      </xdr:nvSpPr>
      <xdr:spPr>
        <a:xfrm>
          <a:off x="3372485" y="570420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5715</xdr:rowOff>
    </xdr:from>
    <xdr:ext cx="534670" cy="259080"/>
    <xdr:sp macro="" textlink="">
      <xdr:nvSpPr>
        <xdr:cNvPr id="66" name="テキスト ボックス 65"/>
        <xdr:cNvSpPr txBox="1"/>
      </xdr:nvSpPr>
      <xdr:spPr>
        <a:xfrm>
          <a:off x="3175635" y="57905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158750</xdr:rowOff>
    </xdr:from>
    <xdr:to xmlns:xdr="http://schemas.openxmlformats.org/drawingml/2006/spreadsheetDrawing">
      <xdr:col>15</xdr:col>
      <xdr:colOff>50800</xdr:colOff>
      <xdr:row>34</xdr:row>
      <xdr:rowOff>34290</xdr:rowOff>
    </xdr:to>
    <xdr:cxnSp macro="">
      <xdr:nvCxnSpPr>
        <xdr:cNvPr id="67" name="直線コネクタ 66"/>
        <xdr:cNvCxnSpPr/>
      </xdr:nvCxnSpPr>
      <xdr:spPr>
        <a:xfrm flipV="1">
          <a:off x="1822450" y="5613400"/>
          <a:ext cx="790575"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109855</xdr:rowOff>
    </xdr:from>
    <xdr:to xmlns:xdr="http://schemas.openxmlformats.org/drawingml/2006/spreadsheetDrawing">
      <xdr:col>15</xdr:col>
      <xdr:colOff>101600</xdr:colOff>
      <xdr:row>35</xdr:row>
      <xdr:rowOff>40005</xdr:rowOff>
    </xdr:to>
    <xdr:sp macro="" textlink="">
      <xdr:nvSpPr>
        <xdr:cNvPr id="68" name="フローチャート: 判断 67"/>
        <xdr:cNvSpPr/>
      </xdr:nvSpPr>
      <xdr:spPr>
        <a:xfrm>
          <a:off x="2562225" y="57296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31115</xdr:rowOff>
    </xdr:from>
    <xdr:ext cx="534670" cy="255270"/>
    <xdr:sp macro="" textlink="">
      <xdr:nvSpPr>
        <xdr:cNvPr id="69" name="テキスト ボックス 68"/>
        <xdr:cNvSpPr txBox="1"/>
      </xdr:nvSpPr>
      <xdr:spPr>
        <a:xfrm>
          <a:off x="2385060" y="58159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34</xdr:row>
      <xdr:rowOff>34290</xdr:rowOff>
    </xdr:from>
    <xdr:to xmlns:xdr="http://schemas.openxmlformats.org/drawingml/2006/spreadsheetDrawing">
      <xdr:col>10</xdr:col>
      <xdr:colOff>114300</xdr:colOff>
      <xdr:row>34</xdr:row>
      <xdr:rowOff>66675</xdr:rowOff>
    </xdr:to>
    <xdr:cxnSp macro="">
      <xdr:nvCxnSpPr>
        <xdr:cNvPr id="70" name="直線コネクタ 69"/>
        <xdr:cNvCxnSpPr/>
      </xdr:nvCxnSpPr>
      <xdr:spPr>
        <a:xfrm flipV="1">
          <a:off x="1024890" y="5654040"/>
          <a:ext cx="7975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123190</xdr:rowOff>
    </xdr:from>
    <xdr:to xmlns:xdr="http://schemas.openxmlformats.org/drawingml/2006/spreadsheetDrawing">
      <xdr:col>10</xdr:col>
      <xdr:colOff>165100</xdr:colOff>
      <xdr:row>35</xdr:row>
      <xdr:rowOff>53340</xdr:rowOff>
    </xdr:to>
    <xdr:sp macro="" textlink="">
      <xdr:nvSpPr>
        <xdr:cNvPr id="71" name="フローチャート: 判断 70"/>
        <xdr:cNvSpPr/>
      </xdr:nvSpPr>
      <xdr:spPr>
        <a:xfrm>
          <a:off x="1771650" y="5742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44450</xdr:rowOff>
    </xdr:from>
    <xdr:ext cx="530860" cy="259080"/>
    <xdr:sp macro="" textlink="">
      <xdr:nvSpPr>
        <xdr:cNvPr id="72" name="テキスト ボックス 71"/>
        <xdr:cNvSpPr txBox="1"/>
      </xdr:nvSpPr>
      <xdr:spPr>
        <a:xfrm>
          <a:off x="1574800" y="58293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635</xdr:rowOff>
    </xdr:from>
    <xdr:to xmlns:xdr="http://schemas.openxmlformats.org/drawingml/2006/spreadsheetDrawing">
      <xdr:col>6</xdr:col>
      <xdr:colOff>38100</xdr:colOff>
      <xdr:row>35</xdr:row>
      <xdr:rowOff>102235</xdr:rowOff>
    </xdr:to>
    <xdr:sp macro="" textlink="">
      <xdr:nvSpPr>
        <xdr:cNvPr id="73" name="フローチャート: 判断 72"/>
        <xdr:cNvSpPr/>
      </xdr:nvSpPr>
      <xdr:spPr>
        <a:xfrm>
          <a:off x="981075" y="578548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93345</xdr:rowOff>
    </xdr:from>
    <xdr:ext cx="534670" cy="255270"/>
    <xdr:sp macro="" textlink="">
      <xdr:nvSpPr>
        <xdr:cNvPr id="74" name="テキスト ボックス 73"/>
        <xdr:cNvSpPr txBox="1"/>
      </xdr:nvSpPr>
      <xdr:spPr>
        <a:xfrm>
          <a:off x="784225" y="58781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83,474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58190" cy="259080"/>
    <xdr:sp macro="" textlink="">
      <xdr:nvSpPr>
        <xdr:cNvPr id="75" name="テキスト ボックス 74"/>
        <xdr:cNvSpPr txBox="1"/>
      </xdr:nvSpPr>
      <xdr:spPr>
        <a:xfrm>
          <a:off x="3992245"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41</xdr:row>
      <xdr:rowOff>80010</xdr:rowOff>
    </xdr:from>
    <xdr:ext cx="762000" cy="259080"/>
    <xdr:sp macro="" textlink="">
      <xdr:nvSpPr>
        <xdr:cNvPr id="76" name="テキスト ボックス 75"/>
        <xdr:cNvSpPr txBox="1"/>
      </xdr:nvSpPr>
      <xdr:spPr>
        <a:xfrm>
          <a:off x="324548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58190" cy="259080"/>
    <xdr:sp macro="" textlink="">
      <xdr:nvSpPr>
        <xdr:cNvPr id="77" name="テキスト ボックス 76"/>
        <xdr:cNvSpPr txBox="1"/>
      </xdr:nvSpPr>
      <xdr:spPr>
        <a:xfrm>
          <a:off x="244221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65163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41</xdr:row>
      <xdr:rowOff>80010</xdr:rowOff>
    </xdr:from>
    <xdr:ext cx="762000" cy="259080"/>
    <xdr:sp macro="" textlink="">
      <xdr:nvSpPr>
        <xdr:cNvPr id="79" name="テキスト ボックス 78"/>
        <xdr:cNvSpPr txBox="1"/>
      </xdr:nvSpPr>
      <xdr:spPr>
        <a:xfrm>
          <a:off x="85407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32</xdr:row>
      <xdr:rowOff>142240</xdr:rowOff>
    </xdr:from>
    <xdr:to xmlns:xdr="http://schemas.openxmlformats.org/drawingml/2006/spreadsheetDrawing">
      <xdr:col>24</xdr:col>
      <xdr:colOff>114300</xdr:colOff>
      <xdr:row>33</xdr:row>
      <xdr:rowOff>72390</xdr:rowOff>
    </xdr:to>
    <xdr:sp macro="" textlink="">
      <xdr:nvSpPr>
        <xdr:cNvPr id="80" name="楕円 79"/>
        <xdr:cNvSpPr/>
      </xdr:nvSpPr>
      <xdr:spPr>
        <a:xfrm>
          <a:off x="4112260" y="5431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31</xdr:row>
      <xdr:rowOff>165100</xdr:rowOff>
    </xdr:from>
    <xdr:ext cx="598805" cy="259080"/>
    <xdr:sp macro="" textlink="">
      <xdr:nvSpPr>
        <xdr:cNvPr id="81" name="人件費該当値テキスト"/>
        <xdr:cNvSpPr txBox="1"/>
      </xdr:nvSpPr>
      <xdr:spPr>
        <a:xfrm>
          <a:off x="4213860" y="52895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33</xdr:row>
      <xdr:rowOff>105410</xdr:rowOff>
    </xdr:from>
    <xdr:to xmlns:xdr="http://schemas.openxmlformats.org/drawingml/2006/spreadsheetDrawing">
      <xdr:col>20</xdr:col>
      <xdr:colOff>38100</xdr:colOff>
      <xdr:row>34</xdr:row>
      <xdr:rowOff>35560</xdr:rowOff>
    </xdr:to>
    <xdr:sp macro="" textlink="">
      <xdr:nvSpPr>
        <xdr:cNvPr id="82" name="楕円 81"/>
        <xdr:cNvSpPr/>
      </xdr:nvSpPr>
      <xdr:spPr>
        <a:xfrm>
          <a:off x="3372485" y="556006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32</xdr:row>
      <xdr:rowOff>52070</xdr:rowOff>
    </xdr:from>
    <xdr:ext cx="598805" cy="255270"/>
    <xdr:sp macro="" textlink="">
      <xdr:nvSpPr>
        <xdr:cNvPr id="83" name="テキスト ボックス 82"/>
        <xdr:cNvSpPr txBox="1"/>
      </xdr:nvSpPr>
      <xdr:spPr>
        <a:xfrm>
          <a:off x="3143250" y="534162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107950</xdr:rowOff>
    </xdr:from>
    <xdr:to xmlns:xdr="http://schemas.openxmlformats.org/drawingml/2006/spreadsheetDrawing">
      <xdr:col>15</xdr:col>
      <xdr:colOff>101600</xdr:colOff>
      <xdr:row>34</xdr:row>
      <xdr:rowOff>38100</xdr:rowOff>
    </xdr:to>
    <xdr:sp macro="" textlink="">
      <xdr:nvSpPr>
        <xdr:cNvPr id="84" name="楕円 83"/>
        <xdr:cNvSpPr/>
      </xdr:nvSpPr>
      <xdr:spPr>
        <a:xfrm>
          <a:off x="2562225" y="55626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32</xdr:row>
      <xdr:rowOff>54610</xdr:rowOff>
    </xdr:from>
    <xdr:ext cx="594995" cy="255270"/>
    <xdr:sp macro="" textlink="">
      <xdr:nvSpPr>
        <xdr:cNvPr id="85" name="テキスト ボックス 84"/>
        <xdr:cNvSpPr txBox="1"/>
      </xdr:nvSpPr>
      <xdr:spPr>
        <a:xfrm>
          <a:off x="2352675" y="53441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33</xdr:row>
      <xdr:rowOff>154940</xdr:rowOff>
    </xdr:from>
    <xdr:to xmlns:xdr="http://schemas.openxmlformats.org/drawingml/2006/spreadsheetDrawing">
      <xdr:col>10</xdr:col>
      <xdr:colOff>165100</xdr:colOff>
      <xdr:row>34</xdr:row>
      <xdr:rowOff>85090</xdr:rowOff>
    </xdr:to>
    <xdr:sp macro="" textlink="">
      <xdr:nvSpPr>
        <xdr:cNvPr id="86" name="楕円 85"/>
        <xdr:cNvSpPr/>
      </xdr:nvSpPr>
      <xdr:spPr>
        <a:xfrm>
          <a:off x="1771650" y="56095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32</xdr:row>
      <xdr:rowOff>101600</xdr:rowOff>
    </xdr:from>
    <xdr:ext cx="530860" cy="259080"/>
    <xdr:sp macro="" textlink="">
      <xdr:nvSpPr>
        <xdr:cNvPr id="87" name="テキスト ボックス 86"/>
        <xdr:cNvSpPr txBox="1"/>
      </xdr:nvSpPr>
      <xdr:spPr>
        <a:xfrm>
          <a:off x="1574800" y="53911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15875</xdr:rowOff>
    </xdr:from>
    <xdr:to xmlns:xdr="http://schemas.openxmlformats.org/drawingml/2006/spreadsheetDrawing">
      <xdr:col>6</xdr:col>
      <xdr:colOff>38100</xdr:colOff>
      <xdr:row>34</xdr:row>
      <xdr:rowOff>117475</xdr:rowOff>
    </xdr:to>
    <xdr:sp macro="" textlink="">
      <xdr:nvSpPr>
        <xdr:cNvPr id="88" name="楕円 87"/>
        <xdr:cNvSpPr/>
      </xdr:nvSpPr>
      <xdr:spPr>
        <a:xfrm>
          <a:off x="981075" y="563562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32</xdr:row>
      <xdr:rowOff>133985</xdr:rowOff>
    </xdr:from>
    <xdr:ext cx="534670" cy="259080"/>
    <xdr:sp macro="" textlink="">
      <xdr:nvSpPr>
        <xdr:cNvPr id="89" name="テキスト ボックス 88"/>
        <xdr:cNvSpPr txBox="1"/>
      </xdr:nvSpPr>
      <xdr:spPr>
        <a:xfrm>
          <a:off x="784225" y="54235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683260" y="7162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1026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1026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70815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70815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273304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73304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75,545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83185</xdr:rowOff>
    </xdr:to>
    <xdr:sp macro="" textlink="">
      <xdr:nvSpPr>
        <xdr:cNvPr id="97" name="正方形/長方形 96"/>
        <xdr:cNvSpPr/>
      </xdr:nvSpPr>
      <xdr:spPr>
        <a:xfrm>
          <a:off x="683260" y="7956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98" name="テキスト ボックス 97"/>
        <xdr:cNvSpPr txBox="1"/>
      </xdr:nvSpPr>
      <xdr:spPr>
        <a:xfrm>
          <a:off x="664845" y="7772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83185</xdr:rowOff>
    </xdr:from>
    <xdr:to xmlns:xdr="http://schemas.openxmlformats.org/drawingml/2006/spreadsheetDrawing">
      <xdr:col>28</xdr:col>
      <xdr:colOff>114300</xdr:colOff>
      <xdr:row>61</xdr:row>
      <xdr:rowOff>83185</xdr:rowOff>
    </xdr:to>
    <xdr:cxnSp macro="">
      <xdr:nvCxnSpPr>
        <xdr:cNvPr id="99" name="直線コネクタ 98"/>
        <xdr:cNvCxnSpPr/>
      </xdr:nvCxnSpPr>
      <xdr:spPr>
        <a:xfrm>
          <a:off x="683260" y="10160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111760</xdr:rowOff>
    </xdr:from>
    <xdr:ext cx="245110" cy="259080"/>
    <xdr:sp macro="" textlink="">
      <xdr:nvSpPr>
        <xdr:cNvPr id="100" name="テキスト ボックス 99"/>
        <xdr:cNvSpPr txBox="1"/>
      </xdr:nvSpPr>
      <xdr:spPr>
        <a:xfrm>
          <a:off x="473710" y="100241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1" name="直線コネクタ 100"/>
        <xdr:cNvCxnSpPr/>
      </xdr:nvCxnSpPr>
      <xdr:spPr>
        <a:xfrm>
          <a:off x="683260" y="9791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2" name="テキスト ボックス 101"/>
        <xdr:cNvSpPr txBox="1"/>
      </xdr:nvSpPr>
      <xdr:spPr>
        <a:xfrm>
          <a:off x="210820" y="9655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3" name="直線コネクタ 102"/>
        <xdr:cNvCxnSpPr/>
      </xdr:nvCxnSpPr>
      <xdr:spPr>
        <a:xfrm>
          <a:off x="683260" y="942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1820" cy="259080"/>
    <xdr:sp macro="" textlink="">
      <xdr:nvSpPr>
        <xdr:cNvPr id="104" name="テキスト ボックス 103"/>
        <xdr:cNvSpPr txBox="1"/>
      </xdr:nvSpPr>
      <xdr:spPr>
        <a:xfrm>
          <a:off x="166370" y="928751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5" name="直線コネクタ 104"/>
        <xdr:cNvCxnSpPr/>
      </xdr:nvCxnSpPr>
      <xdr:spPr>
        <a:xfrm>
          <a:off x="683260" y="9061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1820" cy="259080"/>
    <xdr:sp macro="" textlink="">
      <xdr:nvSpPr>
        <xdr:cNvPr id="106" name="テキスト ボックス 105"/>
        <xdr:cNvSpPr txBox="1"/>
      </xdr:nvSpPr>
      <xdr:spPr>
        <a:xfrm>
          <a:off x="166370" y="89217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7" name="直線コネクタ 106"/>
        <xdr:cNvCxnSpPr/>
      </xdr:nvCxnSpPr>
      <xdr:spPr>
        <a:xfrm>
          <a:off x="683260" y="8693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1820" cy="255270"/>
    <xdr:sp macro="" textlink="">
      <xdr:nvSpPr>
        <xdr:cNvPr id="108" name="テキスト ボックス 107"/>
        <xdr:cNvSpPr txBox="1"/>
      </xdr:nvSpPr>
      <xdr:spPr>
        <a:xfrm>
          <a:off x="166370" y="8557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9" name="直線コネクタ 108"/>
        <xdr:cNvCxnSpPr/>
      </xdr:nvCxnSpPr>
      <xdr:spPr>
        <a:xfrm>
          <a:off x="683260" y="8324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1820" cy="255270"/>
    <xdr:sp macro="" textlink="">
      <xdr:nvSpPr>
        <xdr:cNvPr id="110" name="テキスト ボックス 109"/>
        <xdr:cNvSpPr txBox="1"/>
      </xdr:nvSpPr>
      <xdr:spPr>
        <a:xfrm>
          <a:off x="166370" y="8188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1" name="直線コネクタ 110"/>
        <xdr:cNvCxnSpPr/>
      </xdr:nvCxnSpPr>
      <xdr:spPr>
        <a:xfrm>
          <a:off x="683260" y="7956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1820" cy="255270"/>
    <xdr:sp macro="" textlink="">
      <xdr:nvSpPr>
        <xdr:cNvPr id="112" name="テキスト ボックス 111"/>
        <xdr:cNvSpPr txBox="1"/>
      </xdr:nvSpPr>
      <xdr:spPr>
        <a:xfrm>
          <a:off x="166370" y="7820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83185</xdr:rowOff>
    </xdr:to>
    <xdr:sp macro="" textlink="">
      <xdr:nvSpPr>
        <xdr:cNvPr id="113" name="物件費グラフ枠"/>
        <xdr:cNvSpPr/>
      </xdr:nvSpPr>
      <xdr:spPr>
        <a:xfrm>
          <a:off x="683260" y="7956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111125</xdr:rowOff>
    </xdr:from>
    <xdr:to xmlns:xdr="http://schemas.openxmlformats.org/drawingml/2006/spreadsheetDrawing">
      <xdr:col>24</xdr:col>
      <xdr:colOff>62865</xdr:colOff>
      <xdr:row>58</xdr:row>
      <xdr:rowOff>165100</xdr:rowOff>
    </xdr:to>
    <xdr:cxnSp macro="">
      <xdr:nvCxnSpPr>
        <xdr:cNvPr id="114" name="直線コネクタ 113"/>
        <xdr:cNvCxnSpPr/>
      </xdr:nvCxnSpPr>
      <xdr:spPr>
        <a:xfrm flipV="1">
          <a:off x="4161155" y="8537575"/>
          <a:ext cx="1270" cy="1209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165100</xdr:rowOff>
    </xdr:from>
    <xdr:ext cx="534670" cy="259080"/>
    <xdr:sp macro="" textlink="">
      <xdr:nvSpPr>
        <xdr:cNvPr id="115" name="物件費最小値テキスト"/>
        <xdr:cNvSpPr txBox="1"/>
      </xdr:nvSpPr>
      <xdr:spPr>
        <a:xfrm>
          <a:off x="4213860" y="9747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165100</xdr:rowOff>
    </xdr:from>
    <xdr:to xmlns:xdr="http://schemas.openxmlformats.org/drawingml/2006/spreadsheetDrawing">
      <xdr:col>24</xdr:col>
      <xdr:colOff>152400</xdr:colOff>
      <xdr:row>58</xdr:row>
      <xdr:rowOff>165100</xdr:rowOff>
    </xdr:to>
    <xdr:cxnSp macro="">
      <xdr:nvCxnSpPr>
        <xdr:cNvPr id="116" name="直線コネクタ 115"/>
        <xdr:cNvCxnSpPr/>
      </xdr:nvCxnSpPr>
      <xdr:spPr>
        <a:xfrm>
          <a:off x="4093845" y="97472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57785</xdr:rowOff>
    </xdr:from>
    <xdr:ext cx="598805" cy="256540"/>
    <xdr:sp macro="" textlink="">
      <xdr:nvSpPr>
        <xdr:cNvPr id="117" name="物件費最大値テキスト"/>
        <xdr:cNvSpPr txBox="1"/>
      </xdr:nvSpPr>
      <xdr:spPr>
        <a:xfrm>
          <a:off x="4213860" y="83191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221,289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111125</xdr:rowOff>
    </xdr:from>
    <xdr:to xmlns:xdr="http://schemas.openxmlformats.org/drawingml/2006/spreadsheetDrawing">
      <xdr:col>24</xdr:col>
      <xdr:colOff>152400</xdr:colOff>
      <xdr:row>51</xdr:row>
      <xdr:rowOff>111125</xdr:rowOff>
    </xdr:to>
    <xdr:cxnSp macro="">
      <xdr:nvCxnSpPr>
        <xdr:cNvPr id="118" name="直線コネクタ 117"/>
        <xdr:cNvCxnSpPr/>
      </xdr:nvCxnSpPr>
      <xdr:spPr>
        <a:xfrm>
          <a:off x="4093845" y="85375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56</xdr:row>
      <xdr:rowOff>85725</xdr:rowOff>
    </xdr:from>
    <xdr:to xmlns:xdr="http://schemas.openxmlformats.org/drawingml/2006/spreadsheetDrawing">
      <xdr:col>24</xdr:col>
      <xdr:colOff>63500</xdr:colOff>
      <xdr:row>56</xdr:row>
      <xdr:rowOff>119380</xdr:rowOff>
    </xdr:to>
    <xdr:cxnSp macro="">
      <xdr:nvCxnSpPr>
        <xdr:cNvPr id="119" name="直線コネクタ 118"/>
        <xdr:cNvCxnSpPr/>
      </xdr:nvCxnSpPr>
      <xdr:spPr>
        <a:xfrm flipV="1">
          <a:off x="3416300" y="9337675"/>
          <a:ext cx="7467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158750</xdr:rowOff>
    </xdr:from>
    <xdr:ext cx="534670" cy="255270"/>
    <xdr:sp macro="" textlink="">
      <xdr:nvSpPr>
        <xdr:cNvPr id="120" name="物件費平均値テキスト"/>
        <xdr:cNvSpPr txBox="1"/>
      </xdr:nvSpPr>
      <xdr:spPr>
        <a:xfrm>
          <a:off x="4213860" y="941070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8890</xdr:rowOff>
    </xdr:from>
    <xdr:to xmlns:xdr="http://schemas.openxmlformats.org/drawingml/2006/spreadsheetDrawing">
      <xdr:col>24</xdr:col>
      <xdr:colOff>114300</xdr:colOff>
      <xdr:row>57</xdr:row>
      <xdr:rowOff>110490</xdr:rowOff>
    </xdr:to>
    <xdr:sp macro="" textlink="">
      <xdr:nvSpPr>
        <xdr:cNvPr id="121" name="フローチャート: 判断 120"/>
        <xdr:cNvSpPr/>
      </xdr:nvSpPr>
      <xdr:spPr>
        <a:xfrm>
          <a:off x="411226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119380</xdr:rowOff>
    </xdr:from>
    <xdr:to xmlns:xdr="http://schemas.openxmlformats.org/drawingml/2006/spreadsheetDrawing">
      <xdr:col>19</xdr:col>
      <xdr:colOff>170815</xdr:colOff>
      <xdr:row>56</xdr:row>
      <xdr:rowOff>165100</xdr:rowOff>
    </xdr:to>
    <xdr:cxnSp macro="">
      <xdr:nvCxnSpPr>
        <xdr:cNvPr id="122" name="直線コネクタ 121"/>
        <xdr:cNvCxnSpPr/>
      </xdr:nvCxnSpPr>
      <xdr:spPr>
        <a:xfrm flipV="1">
          <a:off x="2613025" y="9371330"/>
          <a:ext cx="80327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69215</xdr:rowOff>
    </xdr:from>
    <xdr:to xmlns:xdr="http://schemas.openxmlformats.org/drawingml/2006/spreadsheetDrawing">
      <xdr:col>20</xdr:col>
      <xdr:colOff>38100</xdr:colOff>
      <xdr:row>57</xdr:row>
      <xdr:rowOff>165100</xdr:rowOff>
    </xdr:to>
    <xdr:sp macro="" textlink="">
      <xdr:nvSpPr>
        <xdr:cNvPr id="123" name="フローチャート: 判断 122"/>
        <xdr:cNvSpPr/>
      </xdr:nvSpPr>
      <xdr:spPr>
        <a:xfrm>
          <a:off x="3372485" y="9486265"/>
          <a:ext cx="8191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161925</xdr:rowOff>
    </xdr:from>
    <xdr:ext cx="534670" cy="255270"/>
    <xdr:sp macro="" textlink="">
      <xdr:nvSpPr>
        <xdr:cNvPr id="124" name="テキスト ボックス 123"/>
        <xdr:cNvSpPr txBox="1"/>
      </xdr:nvSpPr>
      <xdr:spPr>
        <a:xfrm>
          <a:off x="3175635" y="95789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165100</xdr:rowOff>
    </xdr:from>
    <xdr:to xmlns:xdr="http://schemas.openxmlformats.org/drawingml/2006/spreadsheetDrawing">
      <xdr:col>15</xdr:col>
      <xdr:colOff>50800</xdr:colOff>
      <xdr:row>57</xdr:row>
      <xdr:rowOff>36195</xdr:rowOff>
    </xdr:to>
    <xdr:cxnSp macro="">
      <xdr:nvCxnSpPr>
        <xdr:cNvPr id="125" name="直線コネクタ 124"/>
        <xdr:cNvCxnSpPr/>
      </xdr:nvCxnSpPr>
      <xdr:spPr>
        <a:xfrm flipV="1">
          <a:off x="1822450" y="9417050"/>
          <a:ext cx="790575"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50165</xdr:rowOff>
    </xdr:from>
    <xdr:to xmlns:xdr="http://schemas.openxmlformats.org/drawingml/2006/spreadsheetDrawing">
      <xdr:col>15</xdr:col>
      <xdr:colOff>101600</xdr:colOff>
      <xdr:row>57</xdr:row>
      <xdr:rowOff>151130</xdr:rowOff>
    </xdr:to>
    <xdr:sp macro="" textlink="">
      <xdr:nvSpPr>
        <xdr:cNvPr id="126" name="フローチャート: 判断 125"/>
        <xdr:cNvSpPr/>
      </xdr:nvSpPr>
      <xdr:spPr>
        <a:xfrm>
          <a:off x="2562225" y="946721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142240</xdr:rowOff>
    </xdr:from>
    <xdr:ext cx="534670" cy="259080"/>
    <xdr:sp macro="" textlink="">
      <xdr:nvSpPr>
        <xdr:cNvPr id="127" name="テキスト ボックス 126"/>
        <xdr:cNvSpPr txBox="1"/>
      </xdr:nvSpPr>
      <xdr:spPr>
        <a:xfrm>
          <a:off x="2385060" y="9559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57</xdr:row>
      <xdr:rowOff>36195</xdr:rowOff>
    </xdr:from>
    <xdr:to xmlns:xdr="http://schemas.openxmlformats.org/drawingml/2006/spreadsheetDrawing">
      <xdr:col>10</xdr:col>
      <xdr:colOff>114300</xdr:colOff>
      <xdr:row>57</xdr:row>
      <xdr:rowOff>52705</xdr:rowOff>
    </xdr:to>
    <xdr:cxnSp macro="">
      <xdr:nvCxnSpPr>
        <xdr:cNvPr id="128" name="直線コネクタ 127"/>
        <xdr:cNvCxnSpPr/>
      </xdr:nvCxnSpPr>
      <xdr:spPr>
        <a:xfrm flipV="1">
          <a:off x="1024890" y="9453245"/>
          <a:ext cx="7975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103505</xdr:rowOff>
    </xdr:from>
    <xdr:to xmlns:xdr="http://schemas.openxmlformats.org/drawingml/2006/spreadsheetDrawing">
      <xdr:col>10</xdr:col>
      <xdr:colOff>165100</xdr:colOff>
      <xdr:row>58</xdr:row>
      <xdr:rowOff>33655</xdr:rowOff>
    </xdr:to>
    <xdr:sp macro="" textlink="">
      <xdr:nvSpPr>
        <xdr:cNvPr id="129" name="フローチャート: 判断 128"/>
        <xdr:cNvSpPr/>
      </xdr:nvSpPr>
      <xdr:spPr>
        <a:xfrm>
          <a:off x="1771650" y="95205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24765</xdr:rowOff>
    </xdr:from>
    <xdr:ext cx="530860" cy="256540"/>
    <xdr:sp macro="" textlink="">
      <xdr:nvSpPr>
        <xdr:cNvPr id="130" name="テキスト ボックス 129"/>
        <xdr:cNvSpPr txBox="1"/>
      </xdr:nvSpPr>
      <xdr:spPr>
        <a:xfrm>
          <a:off x="1574800" y="9606915"/>
          <a:ext cx="530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154940</xdr:rowOff>
    </xdr:from>
    <xdr:to xmlns:xdr="http://schemas.openxmlformats.org/drawingml/2006/spreadsheetDrawing">
      <xdr:col>6</xdr:col>
      <xdr:colOff>38100</xdr:colOff>
      <xdr:row>58</xdr:row>
      <xdr:rowOff>85090</xdr:rowOff>
    </xdr:to>
    <xdr:sp macro="" textlink="">
      <xdr:nvSpPr>
        <xdr:cNvPr id="131" name="フローチャート: 判断 130"/>
        <xdr:cNvSpPr/>
      </xdr:nvSpPr>
      <xdr:spPr>
        <a:xfrm>
          <a:off x="981075" y="957199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76200</xdr:rowOff>
    </xdr:from>
    <xdr:ext cx="534670" cy="259080"/>
    <xdr:sp macro="" textlink="">
      <xdr:nvSpPr>
        <xdr:cNvPr id="132" name="テキスト ボックス 131"/>
        <xdr:cNvSpPr txBox="1"/>
      </xdr:nvSpPr>
      <xdr:spPr>
        <a:xfrm>
          <a:off x="784225" y="9658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58190" cy="259080"/>
    <xdr:sp macro="" textlink="">
      <xdr:nvSpPr>
        <xdr:cNvPr id="133" name="テキスト ボックス 132"/>
        <xdr:cNvSpPr txBox="1"/>
      </xdr:nvSpPr>
      <xdr:spPr>
        <a:xfrm>
          <a:off x="3992245"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61</xdr:row>
      <xdr:rowOff>80010</xdr:rowOff>
    </xdr:from>
    <xdr:ext cx="762000" cy="259080"/>
    <xdr:sp macro="" textlink="">
      <xdr:nvSpPr>
        <xdr:cNvPr id="134" name="テキスト ボックス 133"/>
        <xdr:cNvSpPr txBox="1"/>
      </xdr:nvSpPr>
      <xdr:spPr>
        <a:xfrm>
          <a:off x="324548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58190" cy="259080"/>
    <xdr:sp macro="" textlink="">
      <xdr:nvSpPr>
        <xdr:cNvPr id="135" name="テキスト ボックス 134"/>
        <xdr:cNvSpPr txBox="1"/>
      </xdr:nvSpPr>
      <xdr:spPr>
        <a:xfrm>
          <a:off x="244221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6" name="テキスト ボックス 135"/>
        <xdr:cNvSpPr txBox="1"/>
      </xdr:nvSpPr>
      <xdr:spPr>
        <a:xfrm>
          <a:off x="165163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61</xdr:row>
      <xdr:rowOff>80010</xdr:rowOff>
    </xdr:from>
    <xdr:ext cx="762000" cy="259080"/>
    <xdr:sp macro="" textlink="">
      <xdr:nvSpPr>
        <xdr:cNvPr id="137" name="テキスト ボックス 136"/>
        <xdr:cNvSpPr txBox="1"/>
      </xdr:nvSpPr>
      <xdr:spPr>
        <a:xfrm>
          <a:off x="85407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34925</xdr:rowOff>
    </xdr:from>
    <xdr:to xmlns:xdr="http://schemas.openxmlformats.org/drawingml/2006/spreadsheetDrawing">
      <xdr:col>24</xdr:col>
      <xdr:colOff>114300</xdr:colOff>
      <xdr:row>56</xdr:row>
      <xdr:rowOff>136525</xdr:rowOff>
    </xdr:to>
    <xdr:sp macro="" textlink="">
      <xdr:nvSpPr>
        <xdr:cNvPr id="138" name="楕円 137"/>
        <xdr:cNvSpPr/>
      </xdr:nvSpPr>
      <xdr:spPr>
        <a:xfrm>
          <a:off x="4112260" y="928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57785</xdr:rowOff>
    </xdr:from>
    <xdr:ext cx="598805" cy="256540"/>
    <xdr:sp macro="" textlink="">
      <xdr:nvSpPr>
        <xdr:cNvPr id="139" name="物件費該当値テキスト"/>
        <xdr:cNvSpPr txBox="1"/>
      </xdr:nvSpPr>
      <xdr:spPr>
        <a:xfrm>
          <a:off x="4213860" y="91446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68580</xdr:rowOff>
    </xdr:from>
    <xdr:to xmlns:xdr="http://schemas.openxmlformats.org/drawingml/2006/spreadsheetDrawing">
      <xdr:col>20</xdr:col>
      <xdr:colOff>38100</xdr:colOff>
      <xdr:row>56</xdr:row>
      <xdr:rowOff>165100</xdr:rowOff>
    </xdr:to>
    <xdr:sp macro="" textlink="">
      <xdr:nvSpPr>
        <xdr:cNvPr id="140" name="楕円 139"/>
        <xdr:cNvSpPr/>
      </xdr:nvSpPr>
      <xdr:spPr>
        <a:xfrm>
          <a:off x="3372485" y="9320530"/>
          <a:ext cx="8191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15240</xdr:rowOff>
    </xdr:from>
    <xdr:ext cx="598805" cy="259080"/>
    <xdr:sp macro="" textlink="">
      <xdr:nvSpPr>
        <xdr:cNvPr id="141" name="テキスト ボックス 140"/>
        <xdr:cNvSpPr txBox="1"/>
      </xdr:nvSpPr>
      <xdr:spPr>
        <a:xfrm>
          <a:off x="3143250" y="910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116840</xdr:rowOff>
    </xdr:from>
    <xdr:to xmlns:xdr="http://schemas.openxmlformats.org/drawingml/2006/spreadsheetDrawing">
      <xdr:col>15</xdr:col>
      <xdr:colOff>101600</xdr:colOff>
      <xdr:row>57</xdr:row>
      <xdr:rowOff>46990</xdr:rowOff>
    </xdr:to>
    <xdr:sp macro="" textlink="">
      <xdr:nvSpPr>
        <xdr:cNvPr id="142" name="楕円 141"/>
        <xdr:cNvSpPr/>
      </xdr:nvSpPr>
      <xdr:spPr>
        <a:xfrm>
          <a:off x="2562225" y="9368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63500</xdr:rowOff>
    </xdr:from>
    <xdr:ext cx="594995" cy="255270"/>
    <xdr:sp macro="" textlink="">
      <xdr:nvSpPr>
        <xdr:cNvPr id="143" name="テキスト ボックス 142"/>
        <xdr:cNvSpPr txBox="1"/>
      </xdr:nvSpPr>
      <xdr:spPr>
        <a:xfrm>
          <a:off x="2352675" y="915035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101,339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156845</xdr:rowOff>
    </xdr:from>
    <xdr:to xmlns:xdr="http://schemas.openxmlformats.org/drawingml/2006/spreadsheetDrawing">
      <xdr:col>10</xdr:col>
      <xdr:colOff>165100</xdr:colOff>
      <xdr:row>57</xdr:row>
      <xdr:rowOff>86995</xdr:rowOff>
    </xdr:to>
    <xdr:sp macro="" textlink="">
      <xdr:nvSpPr>
        <xdr:cNvPr id="144" name="楕円 143"/>
        <xdr:cNvSpPr/>
      </xdr:nvSpPr>
      <xdr:spPr>
        <a:xfrm>
          <a:off x="1771650" y="94087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103505</xdr:rowOff>
    </xdr:from>
    <xdr:ext cx="530860" cy="259080"/>
    <xdr:sp macro="" textlink="">
      <xdr:nvSpPr>
        <xdr:cNvPr id="145" name="テキスト ボックス 144"/>
        <xdr:cNvSpPr txBox="1"/>
      </xdr:nvSpPr>
      <xdr:spPr>
        <a:xfrm>
          <a:off x="1574800" y="91903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1905</xdr:rowOff>
    </xdr:from>
    <xdr:to xmlns:xdr="http://schemas.openxmlformats.org/drawingml/2006/spreadsheetDrawing">
      <xdr:col>6</xdr:col>
      <xdr:colOff>38100</xdr:colOff>
      <xdr:row>57</xdr:row>
      <xdr:rowOff>103505</xdr:rowOff>
    </xdr:to>
    <xdr:sp macro="" textlink="">
      <xdr:nvSpPr>
        <xdr:cNvPr id="146" name="楕円 145"/>
        <xdr:cNvSpPr/>
      </xdr:nvSpPr>
      <xdr:spPr>
        <a:xfrm>
          <a:off x="981075" y="941895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120015</xdr:rowOff>
    </xdr:from>
    <xdr:ext cx="534670" cy="255270"/>
    <xdr:sp macro="" textlink="">
      <xdr:nvSpPr>
        <xdr:cNvPr id="147" name="テキスト ボックス 146"/>
        <xdr:cNvSpPr txBox="1"/>
      </xdr:nvSpPr>
      <xdr:spPr>
        <a:xfrm>
          <a:off x="784225" y="92068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8" name="正方形/長方形 147"/>
        <xdr:cNvSpPr/>
      </xdr:nvSpPr>
      <xdr:spPr>
        <a:xfrm>
          <a:off x="683260" y="10464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9" name="正方形/長方形 148"/>
        <xdr:cNvSpPr/>
      </xdr:nvSpPr>
      <xdr:spPr>
        <a:xfrm>
          <a:off x="81026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0" name="正方形/長方形 149"/>
        <xdr:cNvSpPr/>
      </xdr:nvSpPr>
      <xdr:spPr>
        <a:xfrm>
          <a:off x="81026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1" name="正方形/長方形 150"/>
        <xdr:cNvSpPr/>
      </xdr:nvSpPr>
      <xdr:spPr>
        <a:xfrm>
          <a:off x="170815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2" name="正方形/長方形 151"/>
        <xdr:cNvSpPr/>
      </xdr:nvSpPr>
      <xdr:spPr>
        <a:xfrm>
          <a:off x="170815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3" name="正方形/長方形 152"/>
        <xdr:cNvSpPr/>
      </xdr:nvSpPr>
      <xdr:spPr>
        <a:xfrm>
          <a:off x="273304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4" name="正方形/長方形 153"/>
        <xdr:cNvSpPr/>
      </xdr:nvSpPr>
      <xdr:spPr>
        <a:xfrm>
          <a:off x="273304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83185</xdr:rowOff>
    </xdr:to>
    <xdr:sp macro="" textlink="">
      <xdr:nvSpPr>
        <xdr:cNvPr id="155" name="正方形/長方形 154"/>
        <xdr:cNvSpPr/>
      </xdr:nvSpPr>
      <xdr:spPr>
        <a:xfrm>
          <a:off x="683260" y="11258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6" name="テキスト ボックス 155"/>
        <xdr:cNvSpPr txBox="1"/>
      </xdr:nvSpPr>
      <xdr:spPr>
        <a:xfrm>
          <a:off x="664845" y="11074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83185</xdr:rowOff>
    </xdr:from>
    <xdr:to xmlns:xdr="http://schemas.openxmlformats.org/drawingml/2006/spreadsheetDrawing">
      <xdr:col>28</xdr:col>
      <xdr:colOff>114300</xdr:colOff>
      <xdr:row>81</xdr:row>
      <xdr:rowOff>83185</xdr:rowOff>
    </xdr:to>
    <xdr:cxnSp macro="">
      <xdr:nvCxnSpPr>
        <xdr:cNvPr id="157" name="直線コネクタ 156"/>
        <xdr:cNvCxnSpPr/>
      </xdr:nvCxnSpPr>
      <xdr:spPr>
        <a:xfrm>
          <a:off x="683260" y="13462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683260" y="13093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5110" cy="259080"/>
    <xdr:sp macro="" textlink="">
      <xdr:nvSpPr>
        <xdr:cNvPr id="159" name="テキスト ボックス 158"/>
        <xdr:cNvSpPr txBox="1"/>
      </xdr:nvSpPr>
      <xdr:spPr>
        <a:xfrm>
          <a:off x="473710" y="129578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683260" y="12725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1" name="テキスト ボックス 160"/>
        <xdr:cNvSpPr txBox="1"/>
      </xdr:nvSpPr>
      <xdr:spPr>
        <a:xfrm>
          <a:off x="210820" y="12589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683260" y="12363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1495" cy="259080"/>
    <xdr:sp macro="" textlink="">
      <xdr:nvSpPr>
        <xdr:cNvPr id="163" name="テキスト ボックス 162"/>
        <xdr:cNvSpPr txBox="1"/>
      </xdr:nvSpPr>
      <xdr:spPr>
        <a:xfrm>
          <a:off x="210820" y="12223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683260" y="11995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5270"/>
    <xdr:sp macro="" textlink="">
      <xdr:nvSpPr>
        <xdr:cNvPr id="165" name="テキスト ボックス 164"/>
        <xdr:cNvSpPr txBox="1"/>
      </xdr:nvSpPr>
      <xdr:spPr>
        <a:xfrm>
          <a:off x="210820" y="11859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683260" y="11626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5270"/>
    <xdr:sp macro="" textlink="">
      <xdr:nvSpPr>
        <xdr:cNvPr id="167" name="テキスト ボックス 166"/>
        <xdr:cNvSpPr txBox="1"/>
      </xdr:nvSpPr>
      <xdr:spPr>
        <a:xfrm>
          <a:off x="210820" y="11490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683260" y="11258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820" cy="255270"/>
    <xdr:sp macro="" textlink="">
      <xdr:nvSpPr>
        <xdr:cNvPr id="169" name="テキスト ボックス 168"/>
        <xdr:cNvSpPr txBox="1"/>
      </xdr:nvSpPr>
      <xdr:spPr>
        <a:xfrm>
          <a:off x="166370" y="11122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83185</xdr:rowOff>
    </xdr:to>
    <xdr:sp macro="" textlink="">
      <xdr:nvSpPr>
        <xdr:cNvPr id="170" name="維持補修費グラフ枠"/>
        <xdr:cNvSpPr/>
      </xdr:nvSpPr>
      <xdr:spPr>
        <a:xfrm>
          <a:off x="683260" y="11258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33020</xdr:rowOff>
    </xdr:from>
    <xdr:to xmlns:xdr="http://schemas.openxmlformats.org/drawingml/2006/spreadsheetDrawing">
      <xdr:col>24</xdr:col>
      <xdr:colOff>62865</xdr:colOff>
      <xdr:row>79</xdr:row>
      <xdr:rowOff>25400</xdr:rowOff>
    </xdr:to>
    <xdr:cxnSp macro="">
      <xdr:nvCxnSpPr>
        <xdr:cNvPr id="171" name="直線コネクタ 170"/>
        <xdr:cNvCxnSpPr/>
      </xdr:nvCxnSpPr>
      <xdr:spPr>
        <a:xfrm flipV="1">
          <a:off x="4161155" y="11596370"/>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29210</xdr:rowOff>
    </xdr:from>
    <xdr:ext cx="469900" cy="255270"/>
    <xdr:sp macro="" textlink="">
      <xdr:nvSpPr>
        <xdr:cNvPr id="172" name="維持補修費最小値テキスト"/>
        <xdr:cNvSpPr txBox="1"/>
      </xdr:nvSpPr>
      <xdr:spPr>
        <a:xfrm>
          <a:off x="4213860" y="1307846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25400</xdr:rowOff>
    </xdr:from>
    <xdr:to xmlns:xdr="http://schemas.openxmlformats.org/drawingml/2006/spreadsheetDrawing">
      <xdr:col>24</xdr:col>
      <xdr:colOff>152400</xdr:colOff>
      <xdr:row>79</xdr:row>
      <xdr:rowOff>25400</xdr:rowOff>
    </xdr:to>
    <xdr:cxnSp macro="">
      <xdr:nvCxnSpPr>
        <xdr:cNvPr id="173" name="直線コネクタ 172"/>
        <xdr:cNvCxnSpPr/>
      </xdr:nvCxnSpPr>
      <xdr:spPr>
        <a:xfrm>
          <a:off x="4093845" y="130746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151130</xdr:rowOff>
    </xdr:from>
    <xdr:ext cx="534670" cy="255270"/>
    <xdr:sp macro="" textlink="">
      <xdr:nvSpPr>
        <xdr:cNvPr id="174" name="維持補修費最大値テキスト"/>
        <xdr:cNvSpPr txBox="1"/>
      </xdr:nvSpPr>
      <xdr:spPr>
        <a:xfrm>
          <a:off x="4213860" y="113842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33020</xdr:rowOff>
    </xdr:from>
    <xdr:to xmlns:xdr="http://schemas.openxmlformats.org/drawingml/2006/spreadsheetDrawing">
      <xdr:col>24</xdr:col>
      <xdr:colOff>152400</xdr:colOff>
      <xdr:row>70</xdr:row>
      <xdr:rowOff>33020</xdr:rowOff>
    </xdr:to>
    <xdr:cxnSp macro="">
      <xdr:nvCxnSpPr>
        <xdr:cNvPr id="175" name="直線コネクタ 174"/>
        <xdr:cNvCxnSpPr/>
      </xdr:nvCxnSpPr>
      <xdr:spPr>
        <a:xfrm>
          <a:off x="4093845" y="115963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74</xdr:row>
      <xdr:rowOff>143510</xdr:rowOff>
    </xdr:from>
    <xdr:to xmlns:xdr="http://schemas.openxmlformats.org/drawingml/2006/spreadsheetDrawing">
      <xdr:col>24</xdr:col>
      <xdr:colOff>63500</xdr:colOff>
      <xdr:row>76</xdr:row>
      <xdr:rowOff>19685</xdr:rowOff>
    </xdr:to>
    <xdr:cxnSp macro="">
      <xdr:nvCxnSpPr>
        <xdr:cNvPr id="176" name="直線コネクタ 175"/>
        <xdr:cNvCxnSpPr/>
      </xdr:nvCxnSpPr>
      <xdr:spPr>
        <a:xfrm flipV="1">
          <a:off x="3416300" y="12367260"/>
          <a:ext cx="74676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116205</xdr:rowOff>
    </xdr:from>
    <xdr:ext cx="534670" cy="255270"/>
    <xdr:sp macro="" textlink="">
      <xdr:nvSpPr>
        <xdr:cNvPr id="177" name="維持補修費平均値テキスト"/>
        <xdr:cNvSpPr txBox="1"/>
      </xdr:nvSpPr>
      <xdr:spPr>
        <a:xfrm>
          <a:off x="4213860" y="1283525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10,428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137795</xdr:rowOff>
    </xdr:from>
    <xdr:to xmlns:xdr="http://schemas.openxmlformats.org/drawingml/2006/spreadsheetDrawing">
      <xdr:col>24</xdr:col>
      <xdr:colOff>114300</xdr:colOff>
      <xdr:row>78</xdr:row>
      <xdr:rowOff>67945</xdr:rowOff>
    </xdr:to>
    <xdr:sp macro="" textlink="">
      <xdr:nvSpPr>
        <xdr:cNvPr id="178" name="フローチャート: 判断 177"/>
        <xdr:cNvSpPr/>
      </xdr:nvSpPr>
      <xdr:spPr>
        <a:xfrm>
          <a:off x="4112260" y="12856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19685</xdr:rowOff>
    </xdr:from>
    <xdr:to xmlns:xdr="http://schemas.openxmlformats.org/drawingml/2006/spreadsheetDrawing">
      <xdr:col>19</xdr:col>
      <xdr:colOff>170815</xdr:colOff>
      <xdr:row>76</xdr:row>
      <xdr:rowOff>40640</xdr:rowOff>
    </xdr:to>
    <xdr:cxnSp macro="">
      <xdr:nvCxnSpPr>
        <xdr:cNvPr id="179" name="直線コネクタ 178"/>
        <xdr:cNvCxnSpPr/>
      </xdr:nvCxnSpPr>
      <xdr:spPr>
        <a:xfrm flipV="1">
          <a:off x="2613025" y="12573635"/>
          <a:ext cx="80327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15875</xdr:rowOff>
    </xdr:from>
    <xdr:to xmlns:xdr="http://schemas.openxmlformats.org/drawingml/2006/spreadsheetDrawing">
      <xdr:col>20</xdr:col>
      <xdr:colOff>38100</xdr:colOff>
      <xdr:row>78</xdr:row>
      <xdr:rowOff>117475</xdr:rowOff>
    </xdr:to>
    <xdr:sp macro="" textlink="">
      <xdr:nvSpPr>
        <xdr:cNvPr id="180" name="フローチャート: 判断 179"/>
        <xdr:cNvSpPr/>
      </xdr:nvSpPr>
      <xdr:spPr>
        <a:xfrm>
          <a:off x="3372485" y="129000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108585</xdr:rowOff>
    </xdr:from>
    <xdr:ext cx="469900" cy="259080"/>
    <xdr:sp macro="" textlink="">
      <xdr:nvSpPr>
        <xdr:cNvPr id="181" name="テキスト ボックス 180"/>
        <xdr:cNvSpPr txBox="1"/>
      </xdr:nvSpPr>
      <xdr:spPr>
        <a:xfrm>
          <a:off x="3208020" y="12992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160020</xdr:rowOff>
    </xdr:from>
    <xdr:to xmlns:xdr="http://schemas.openxmlformats.org/drawingml/2006/spreadsheetDrawing">
      <xdr:col>15</xdr:col>
      <xdr:colOff>50800</xdr:colOff>
      <xdr:row>76</xdr:row>
      <xdr:rowOff>40640</xdr:rowOff>
    </xdr:to>
    <xdr:cxnSp macro="">
      <xdr:nvCxnSpPr>
        <xdr:cNvPr id="182" name="直線コネクタ 181"/>
        <xdr:cNvCxnSpPr/>
      </xdr:nvCxnSpPr>
      <xdr:spPr>
        <a:xfrm>
          <a:off x="1822450" y="12548870"/>
          <a:ext cx="79057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12700</xdr:rowOff>
    </xdr:from>
    <xdr:to xmlns:xdr="http://schemas.openxmlformats.org/drawingml/2006/spreadsheetDrawing">
      <xdr:col>15</xdr:col>
      <xdr:colOff>101600</xdr:colOff>
      <xdr:row>78</xdr:row>
      <xdr:rowOff>114300</xdr:rowOff>
    </xdr:to>
    <xdr:sp macro="" textlink="">
      <xdr:nvSpPr>
        <xdr:cNvPr id="183" name="フローチャート: 判断 182"/>
        <xdr:cNvSpPr/>
      </xdr:nvSpPr>
      <xdr:spPr>
        <a:xfrm>
          <a:off x="2562225"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105410</xdr:rowOff>
    </xdr:from>
    <xdr:ext cx="466090" cy="259080"/>
    <xdr:sp macro="" textlink="">
      <xdr:nvSpPr>
        <xdr:cNvPr id="184" name="テキスト ボックス 183"/>
        <xdr:cNvSpPr txBox="1"/>
      </xdr:nvSpPr>
      <xdr:spPr>
        <a:xfrm>
          <a:off x="2397760" y="12989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75</xdr:row>
      <xdr:rowOff>160020</xdr:rowOff>
    </xdr:from>
    <xdr:to xmlns:xdr="http://schemas.openxmlformats.org/drawingml/2006/spreadsheetDrawing">
      <xdr:col>10</xdr:col>
      <xdr:colOff>114300</xdr:colOff>
      <xdr:row>76</xdr:row>
      <xdr:rowOff>62230</xdr:rowOff>
    </xdr:to>
    <xdr:cxnSp macro="">
      <xdr:nvCxnSpPr>
        <xdr:cNvPr id="185" name="直線コネクタ 184"/>
        <xdr:cNvCxnSpPr/>
      </xdr:nvCxnSpPr>
      <xdr:spPr>
        <a:xfrm flipV="1">
          <a:off x="1024890" y="12548870"/>
          <a:ext cx="79756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165100</xdr:rowOff>
    </xdr:from>
    <xdr:to xmlns:xdr="http://schemas.openxmlformats.org/drawingml/2006/spreadsheetDrawing">
      <xdr:col>10</xdr:col>
      <xdr:colOff>165100</xdr:colOff>
      <xdr:row>78</xdr:row>
      <xdr:rowOff>100965</xdr:rowOff>
    </xdr:to>
    <xdr:sp macro="" textlink="">
      <xdr:nvSpPr>
        <xdr:cNvPr id="186" name="フローチャート: 判断 185"/>
        <xdr:cNvSpPr/>
      </xdr:nvSpPr>
      <xdr:spPr>
        <a:xfrm>
          <a:off x="1771650" y="128841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92075</xdr:rowOff>
    </xdr:from>
    <xdr:ext cx="466090" cy="255270"/>
    <xdr:sp macro="" textlink="">
      <xdr:nvSpPr>
        <xdr:cNvPr id="187" name="テキスト ボックス 186"/>
        <xdr:cNvSpPr txBox="1"/>
      </xdr:nvSpPr>
      <xdr:spPr>
        <a:xfrm>
          <a:off x="1607185" y="129762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10795</xdr:rowOff>
    </xdr:from>
    <xdr:to xmlns:xdr="http://schemas.openxmlformats.org/drawingml/2006/spreadsheetDrawing">
      <xdr:col>6</xdr:col>
      <xdr:colOff>38100</xdr:colOff>
      <xdr:row>78</xdr:row>
      <xdr:rowOff>112395</xdr:rowOff>
    </xdr:to>
    <xdr:sp macro="" textlink="">
      <xdr:nvSpPr>
        <xdr:cNvPr id="188" name="フローチャート: 判断 187"/>
        <xdr:cNvSpPr/>
      </xdr:nvSpPr>
      <xdr:spPr>
        <a:xfrm>
          <a:off x="981075" y="1289494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103505</xdr:rowOff>
    </xdr:from>
    <xdr:ext cx="469900" cy="259080"/>
    <xdr:sp macro="" textlink="">
      <xdr:nvSpPr>
        <xdr:cNvPr id="189" name="テキスト ボックス 188"/>
        <xdr:cNvSpPr txBox="1"/>
      </xdr:nvSpPr>
      <xdr:spPr>
        <a:xfrm>
          <a:off x="816610" y="12987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58190" cy="259080"/>
    <xdr:sp macro="" textlink="">
      <xdr:nvSpPr>
        <xdr:cNvPr id="190" name="テキスト ボックス 189"/>
        <xdr:cNvSpPr txBox="1"/>
      </xdr:nvSpPr>
      <xdr:spPr>
        <a:xfrm>
          <a:off x="3992245"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81</xdr:row>
      <xdr:rowOff>80010</xdr:rowOff>
    </xdr:from>
    <xdr:ext cx="762000" cy="259080"/>
    <xdr:sp macro="" textlink="">
      <xdr:nvSpPr>
        <xdr:cNvPr id="191" name="テキスト ボックス 190"/>
        <xdr:cNvSpPr txBox="1"/>
      </xdr:nvSpPr>
      <xdr:spPr>
        <a:xfrm>
          <a:off x="324548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58190" cy="259080"/>
    <xdr:sp macro="" textlink="">
      <xdr:nvSpPr>
        <xdr:cNvPr id="192" name="テキスト ボックス 191"/>
        <xdr:cNvSpPr txBox="1"/>
      </xdr:nvSpPr>
      <xdr:spPr>
        <a:xfrm>
          <a:off x="2442210"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65163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81</xdr:row>
      <xdr:rowOff>80010</xdr:rowOff>
    </xdr:from>
    <xdr:ext cx="762000" cy="259080"/>
    <xdr:sp macro="" textlink="">
      <xdr:nvSpPr>
        <xdr:cNvPr id="194" name="テキスト ボックス 193"/>
        <xdr:cNvSpPr txBox="1"/>
      </xdr:nvSpPr>
      <xdr:spPr>
        <a:xfrm>
          <a:off x="85407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92710</xdr:rowOff>
    </xdr:from>
    <xdr:to xmlns:xdr="http://schemas.openxmlformats.org/drawingml/2006/spreadsheetDrawing">
      <xdr:col>24</xdr:col>
      <xdr:colOff>114300</xdr:colOff>
      <xdr:row>75</xdr:row>
      <xdr:rowOff>22860</xdr:rowOff>
    </xdr:to>
    <xdr:sp macro="" textlink="">
      <xdr:nvSpPr>
        <xdr:cNvPr id="195" name="楕円 194"/>
        <xdr:cNvSpPr/>
      </xdr:nvSpPr>
      <xdr:spPr>
        <a:xfrm>
          <a:off x="4112260" y="12316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116205</xdr:rowOff>
    </xdr:from>
    <xdr:ext cx="534670" cy="255270"/>
    <xdr:sp macro="" textlink="">
      <xdr:nvSpPr>
        <xdr:cNvPr id="196" name="維持補修費該当値テキスト"/>
        <xdr:cNvSpPr txBox="1"/>
      </xdr:nvSpPr>
      <xdr:spPr>
        <a:xfrm>
          <a:off x="4213860" y="1217485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140335</xdr:rowOff>
    </xdr:from>
    <xdr:to xmlns:xdr="http://schemas.openxmlformats.org/drawingml/2006/spreadsheetDrawing">
      <xdr:col>20</xdr:col>
      <xdr:colOff>38100</xdr:colOff>
      <xdr:row>76</xdr:row>
      <xdr:rowOff>70485</xdr:rowOff>
    </xdr:to>
    <xdr:sp macro="" textlink="">
      <xdr:nvSpPr>
        <xdr:cNvPr id="197" name="楕円 196"/>
        <xdr:cNvSpPr/>
      </xdr:nvSpPr>
      <xdr:spPr>
        <a:xfrm>
          <a:off x="3372485" y="1252918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74</xdr:row>
      <xdr:rowOff>86995</xdr:rowOff>
    </xdr:from>
    <xdr:ext cx="534670" cy="255270"/>
    <xdr:sp macro="" textlink="">
      <xdr:nvSpPr>
        <xdr:cNvPr id="198" name="テキスト ボックス 197"/>
        <xdr:cNvSpPr txBox="1"/>
      </xdr:nvSpPr>
      <xdr:spPr>
        <a:xfrm>
          <a:off x="3175635" y="1231074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161290</xdr:rowOff>
    </xdr:from>
    <xdr:to xmlns:xdr="http://schemas.openxmlformats.org/drawingml/2006/spreadsheetDrawing">
      <xdr:col>15</xdr:col>
      <xdr:colOff>101600</xdr:colOff>
      <xdr:row>76</xdr:row>
      <xdr:rowOff>91440</xdr:rowOff>
    </xdr:to>
    <xdr:sp macro="" textlink="">
      <xdr:nvSpPr>
        <xdr:cNvPr id="199" name="楕円 198"/>
        <xdr:cNvSpPr/>
      </xdr:nvSpPr>
      <xdr:spPr>
        <a:xfrm>
          <a:off x="2562225" y="125501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74</xdr:row>
      <xdr:rowOff>107950</xdr:rowOff>
    </xdr:from>
    <xdr:ext cx="534670" cy="259080"/>
    <xdr:sp macro="" textlink="">
      <xdr:nvSpPr>
        <xdr:cNvPr id="200" name="テキスト ボックス 199"/>
        <xdr:cNvSpPr txBox="1"/>
      </xdr:nvSpPr>
      <xdr:spPr>
        <a:xfrm>
          <a:off x="2385060" y="12331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109220</xdr:rowOff>
    </xdr:from>
    <xdr:to xmlns:xdr="http://schemas.openxmlformats.org/drawingml/2006/spreadsheetDrawing">
      <xdr:col>10</xdr:col>
      <xdr:colOff>165100</xdr:colOff>
      <xdr:row>76</xdr:row>
      <xdr:rowOff>39370</xdr:rowOff>
    </xdr:to>
    <xdr:sp macro="" textlink="">
      <xdr:nvSpPr>
        <xdr:cNvPr id="201" name="楕円 200"/>
        <xdr:cNvSpPr/>
      </xdr:nvSpPr>
      <xdr:spPr>
        <a:xfrm>
          <a:off x="1771650" y="12498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74</xdr:row>
      <xdr:rowOff>55880</xdr:rowOff>
    </xdr:from>
    <xdr:ext cx="530860" cy="258445"/>
    <xdr:sp macro="" textlink="">
      <xdr:nvSpPr>
        <xdr:cNvPr id="202" name="テキスト ボックス 201"/>
        <xdr:cNvSpPr txBox="1"/>
      </xdr:nvSpPr>
      <xdr:spPr>
        <a:xfrm>
          <a:off x="1574800" y="1227963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11430</xdr:rowOff>
    </xdr:from>
    <xdr:to xmlns:xdr="http://schemas.openxmlformats.org/drawingml/2006/spreadsheetDrawing">
      <xdr:col>6</xdr:col>
      <xdr:colOff>38100</xdr:colOff>
      <xdr:row>76</xdr:row>
      <xdr:rowOff>113030</xdr:rowOff>
    </xdr:to>
    <xdr:sp macro="" textlink="">
      <xdr:nvSpPr>
        <xdr:cNvPr id="203" name="楕円 202"/>
        <xdr:cNvSpPr/>
      </xdr:nvSpPr>
      <xdr:spPr>
        <a:xfrm>
          <a:off x="981075" y="1256538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74</xdr:row>
      <xdr:rowOff>129540</xdr:rowOff>
    </xdr:from>
    <xdr:ext cx="534670" cy="255270"/>
    <xdr:sp macro="" textlink="">
      <xdr:nvSpPr>
        <xdr:cNvPr id="204" name="テキスト ボックス 203"/>
        <xdr:cNvSpPr txBox="1"/>
      </xdr:nvSpPr>
      <xdr:spPr>
        <a:xfrm>
          <a:off x="784225" y="123532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683260" y="13766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1026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1026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70815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70815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273304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73304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104,885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683260" y="14560550"/>
          <a:ext cx="4213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13" name="テキスト ボックス 212"/>
        <xdr:cNvSpPr txBox="1"/>
      </xdr:nvSpPr>
      <xdr:spPr>
        <a:xfrm>
          <a:off x="664845" y="14376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68326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5270"/>
    <xdr:sp macro="" textlink="">
      <xdr:nvSpPr>
        <xdr:cNvPr id="215" name="テキスト ボックス 214"/>
        <xdr:cNvSpPr txBox="1"/>
      </xdr:nvSpPr>
      <xdr:spPr>
        <a:xfrm>
          <a:off x="210820" y="16685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6" name="直線コネクタ 215"/>
        <xdr:cNvCxnSpPr/>
      </xdr:nvCxnSpPr>
      <xdr:spPr>
        <a:xfrm>
          <a:off x="683260" y="165011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7" name="テキスト ボックス 216"/>
        <xdr:cNvSpPr txBox="1"/>
      </xdr:nvSpPr>
      <xdr:spPr>
        <a:xfrm>
          <a:off x="210820" y="16358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8" name="直線コネクタ 217"/>
        <xdr:cNvCxnSpPr/>
      </xdr:nvCxnSpPr>
      <xdr:spPr>
        <a:xfrm>
          <a:off x="683260" y="1617408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5270"/>
    <xdr:sp macro="" textlink="">
      <xdr:nvSpPr>
        <xdr:cNvPr id="219" name="テキスト ボックス 218"/>
        <xdr:cNvSpPr txBox="1"/>
      </xdr:nvSpPr>
      <xdr:spPr>
        <a:xfrm>
          <a:off x="210820" y="160318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0" name="直線コネクタ 219"/>
        <xdr:cNvCxnSpPr/>
      </xdr:nvCxnSpPr>
      <xdr:spPr>
        <a:xfrm>
          <a:off x="683260" y="158483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1820" cy="259080"/>
    <xdr:sp macro="" textlink="">
      <xdr:nvSpPr>
        <xdr:cNvPr id="221" name="テキスト ボックス 220"/>
        <xdr:cNvSpPr txBox="1"/>
      </xdr:nvSpPr>
      <xdr:spPr>
        <a:xfrm>
          <a:off x="166370" y="1570545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2" name="直線コネクタ 221"/>
        <xdr:cNvCxnSpPr/>
      </xdr:nvCxnSpPr>
      <xdr:spPr>
        <a:xfrm>
          <a:off x="683260" y="155213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1820" cy="255270"/>
    <xdr:sp macro="" textlink="">
      <xdr:nvSpPr>
        <xdr:cNvPr id="223" name="テキスト ボックス 222"/>
        <xdr:cNvSpPr txBox="1"/>
      </xdr:nvSpPr>
      <xdr:spPr>
        <a:xfrm>
          <a:off x="166370" y="1537970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4" name="直線コネクタ 223"/>
        <xdr:cNvCxnSpPr/>
      </xdr:nvCxnSpPr>
      <xdr:spPr>
        <a:xfrm>
          <a:off x="683260" y="15194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1820" cy="258445"/>
    <xdr:sp macro="" textlink="">
      <xdr:nvSpPr>
        <xdr:cNvPr id="225" name="テキスト ボックス 224"/>
        <xdr:cNvSpPr txBox="1"/>
      </xdr:nvSpPr>
      <xdr:spPr>
        <a:xfrm>
          <a:off x="166370" y="15052675"/>
          <a:ext cx="591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6" name="直線コネクタ 225"/>
        <xdr:cNvCxnSpPr/>
      </xdr:nvCxnSpPr>
      <xdr:spPr>
        <a:xfrm>
          <a:off x="683260" y="148742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1820" cy="259080"/>
    <xdr:sp macro="" textlink="">
      <xdr:nvSpPr>
        <xdr:cNvPr id="227" name="テキスト ボックス 226"/>
        <xdr:cNvSpPr txBox="1"/>
      </xdr:nvSpPr>
      <xdr:spPr>
        <a:xfrm>
          <a:off x="166370" y="147383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8" name="直線コネクタ 227"/>
        <xdr:cNvCxnSpPr/>
      </xdr:nvCxnSpPr>
      <xdr:spPr>
        <a:xfrm>
          <a:off x="683260" y="14560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820" cy="255270"/>
    <xdr:sp macro="" textlink="">
      <xdr:nvSpPr>
        <xdr:cNvPr id="229" name="テキスト ボックス 228"/>
        <xdr:cNvSpPr txBox="1"/>
      </xdr:nvSpPr>
      <xdr:spPr>
        <a:xfrm>
          <a:off x="166370" y="14424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0" name="扶助費グラフ枠"/>
        <xdr:cNvSpPr/>
      </xdr:nvSpPr>
      <xdr:spPr>
        <a:xfrm>
          <a:off x="683260" y="14560550"/>
          <a:ext cx="4213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20955</xdr:rowOff>
    </xdr:from>
    <xdr:to xmlns:xdr="http://schemas.openxmlformats.org/drawingml/2006/spreadsheetDrawing">
      <xdr:col>24</xdr:col>
      <xdr:colOff>62865</xdr:colOff>
      <xdr:row>99</xdr:row>
      <xdr:rowOff>22225</xdr:rowOff>
    </xdr:to>
    <xdr:cxnSp macro="">
      <xdr:nvCxnSpPr>
        <xdr:cNvPr id="231" name="直線コネクタ 230"/>
        <xdr:cNvCxnSpPr/>
      </xdr:nvCxnSpPr>
      <xdr:spPr>
        <a:xfrm flipV="1">
          <a:off x="4161155" y="1505140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26035</xdr:rowOff>
    </xdr:from>
    <xdr:ext cx="534670" cy="259080"/>
    <xdr:sp macro="" textlink="">
      <xdr:nvSpPr>
        <xdr:cNvPr id="232" name="扶助費最小値テキスト"/>
        <xdr:cNvSpPr txBox="1"/>
      </xdr:nvSpPr>
      <xdr:spPr>
        <a:xfrm>
          <a:off x="4213860" y="16428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22225</xdr:rowOff>
    </xdr:from>
    <xdr:to xmlns:xdr="http://schemas.openxmlformats.org/drawingml/2006/spreadsheetDrawing">
      <xdr:col>24</xdr:col>
      <xdr:colOff>152400</xdr:colOff>
      <xdr:row>99</xdr:row>
      <xdr:rowOff>22225</xdr:rowOff>
    </xdr:to>
    <xdr:cxnSp macro="">
      <xdr:nvCxnSpPr>
        <xdr:cNvPr id="233" name="直線コネクタ 232"/>
        <xdr:cNvCxnSpPr/>
      </xdr:nvCxnSpPr>
      <xdr:spPr>
        <a:xfrm>
          <a:off x="4093845" y="164242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139065</xdr:rowOff>
    </xdr:from>
    <xdr:ext cx="598805" cy="259080"/>
    <xdr:sp macro="" textlink="">
      <xdr:nvSpPr>
        <xdr:cNvPr id="234" name="扶助費最大値テキスト"/>
        <xdr:cNvSpPr txBox="1"/>
      </xdr:nvSpPr>
      <xdr:spPr>
        <a:xfrm>
          <a:off x="4213860" y="148393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193,137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20955</xdr:rowOff>
    </xdr:from>
    <xdr:to xmlns:xdr="http://schemas.openxmlformats.org/drawingml/2006/spreadsheetDrawing">
      <xdr:col>24</xdr:col>
      <xdr:colOff>152400</xdr:colOff>
      <xdr:row>91</xdr:row>
      <xdr:rowOff>20955</xdr:rowOff>
    </xdr:to>
    <xdr:cxnSp macro="">
      <xdr:nvCxnSpPr>
        <xdr:cNvPr id="235" name="直線コネクタ 234"/>
        <xdr:cNvCxnSpPr/>
      </xdr:nvCxnSpPr>
      <xdr:spPr>
        <a:xfrm>
          <a:off x="4093845" y="150514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98</xdr:row>
      <xdr:rowOff>55880</xdr:rowOff>
    </xdr:from>
    <xdr:to xmlns:xdr="http://schemas.openxmlformats.org/drawingml/2006/spreadsheetDrawing">
      <xdr:col>24</xdr:col>
      <xdr:colOff>63500</xdr:colOff>
      <xdr:row>98</xdr:row>
      <xdr:rowOff>120650</xdr:rowOff>
    </xdr:to>
    <xdr:cxnSp macro="">
      <xdr:nvCxnSpPr>
        <xdr:cNvPr id="236" name="直線コネクタ 235"/>
        <xdr:cNvCxnSpPr/>
      </xdr:nvCxnSpPr>
      <xdr:spPr>
        <a:xfrm flipV="1">
          <a:off x="3416300" y="16286480"/>
          <a:ext cx="74676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52070</xdr:rowOff>
    </xdr:from>
    <xdr:ext cx="598805" cy="255270"/>
    <xdr:sp macro="" textlink="">
      <xdr:nvSpPr>
        <xdr:cNvPr id="237" name="扶助費平均値テキスト"/>
        <xdr:cNvSpPr txBox="1"/>
      </xdr:nvSpPr>
      <xdr:spPr>
        <a:xfrm>
          <a:off x="4213860" y="15768320"/>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29210</xdr:rowOff>
    </xdr:from>
    <xdr:to xmlns:xdr="http://schemas.openxmlformats.org/drawingml/2006/spreadsheetDrawing">
      <xdr:col>24</xdr:col>
      <xdr:colOff>114300</xdr:colOff>
      <xdr:row>96</xdr:row>
      <xdr:rowOff>130810</xdr:rowOff>
    </xdr:to>
    <xdr:sp macro="" textlink="">
      <xdr:nvSpPr>
        <xdr:cNvPr id="238" name="フローチャート: 判断 237"/>
        <xdr:cNvSpPr/>
      </xdr:nvSpPr>
      <xdr:spPr>
        <a:xfrm>
          <a:off x="4112260" y="1591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120650</xdr:rowOff>
    </xdr:from>
    <xdr:to xmlns:xdr="http://schemas.openxmlformats.org/drawingml/2006/spreadsheetDrawing">
      <xdr:col>19</xdr:col>
      <xdr:colOff>170815</xdr:colOff>
      <xdr:row>99</xdr:row>
      <xdr:rowOff>14605</xdr:rowOff>
    </xdr:to>
    <xdr:cxnSp macro="">
      <xdr:nvCxnSpPr>
        <xdr:cNvPr id="239" name="直線コネクタ 238"/>
        <xdr:cNvCxnSpPr/>
      </xdr:nvCxnSpPr>
      <xdr:spPr>
        <a:xfrm flipV="1">
          <a:off x="2613025" y="16351250"/>
          <a:ext cx="8032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112395</xdr:rowOff>
    </xdr:from>
    <xdr:to xmlns:xdr="http://schemas.openxmlformats.org/drawingml/2006/spreadsheetDrawing">
      <xdr:col>20</xdr:col>
      <xdr:colOff>38100</xdr:colOff>
      <xdr:row>97</xdr:row>
      <xdr:rowOff>42545</xdr:rowOff>
    </xdr:to>
    <xdr:sp macro="" textlink="">
      <xdr:nvSpPr>
        <xdr:cNvPr id="240" name="フローチャート: 判断 239"/>
        <xdr:cNvSpPr/>
      </xdr:nvSpPr>
      <xdr:spPr>
        <a:xfrm>
          <a:off x="3372485" y="1600009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59055</xdr:rowOff>
    </xdr:from>
    <xdr:ext cx="598805" cy="259080"/>
    <xdr:sp macro="" textlink="">
      <xdr:nvSpPr>
        <xdr:cNvPr id="241" name="テキスト ボックス 240"/>
        <xdr:cNvSpPr txBox="1"/>
      </xdr:nvSpPr>
      <xdr:spPr>
        <a:xfrm>
          <a:off x="3143250" y="157753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36830</xdr:rowOff>
    </xdr:from>
    <xdr:to xmlns:xdr="http://schemas.openxmlformats.org/drawingml/2006/spreadsheetDrawing">
      <xdr:col>15</xdr:col>
      <xdr:colOff>50800</xdr:colOff>
      <xdr:row>99</xdr:row>
      <xdr:rowOff>14605</xdr:rowOff>
    </xdr:to>
    <xdr:cxnSp macro="">
      <xdr:nvCxnSpPr>
        <xdr:cNvPr id="242" name="直線コネクタ 241"/>
        <xdr:cNvCxnSpPr/>
      </xdr:nvCxnSpPr>
      <xdr:spPr>
        <a:xfrm>
          <a:off x="1822450" y="16267430"/>
          <a:ext cx="790575"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19050</xdr:rowOff>
    </xdr:from>
    <xdr:to xmlns:xdr="http://schemas.openxmlformats.org/drawingml/2006/spreadsheetDrawing">
      <xdr:col>15</xdr:col>
      <xdr:colOff>101600</xdr:colOff>
      <xdr:row>97</xdr:row>
      <xdr:rowOff>120650</xdr:rowOff>
    </xdr:to>
    <xdr:sp macro="" textlink="">
      <xdr:nvSpPr>
        <xdr:cNvPr id="243" name="フローチャート: 判断 242"/>
        <xdr:cNvSpPr/>
      </xdr:nvSpPr>
      <xdr:spPr>
        <a:xfrm>
          <a:off x="2562225" y="1607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137160</xdr:rowOff>
    </xdr:from>
    <xdr:ext cx="534670" cy="259080"/>
    <xdr:sp macro="" textlink="">
      <xdr:nvSpPr>
        <xdr:cNvPr id="244" name="テキスト ボックス 243"/>
        <xdr:cNvSpPr txBox="1"/>
      </xdr:nvSpPr>
      <xdr:spPr>
        <a:xfrm>
          <a:off x="2385060" y="15853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98</xdr:row>
      <xdr:rowOff>36830</xdr:rowOff>
    </xdr:from>
    <xdr:to xmlns:xdr="http://schemas.openxmlformats.org/drawingml/2006/spreadsheetDrawing">
      <xdr:col>10</xdr:col>
      <xdr:colOff>114300</xdr:colOff>
      <xdr:row>99</xdr:row>
      <xdr:rowOff>32385</xdr:rowOff>
    </xdr:to>
    <xdr:cxnSp macro="">
      <xdr:nvCxnSpPr>
        <xdr:cNvPr id="245" name="直線コネクタ 244"/>
        <xdr:cNvCxnSpPr/>
      </xdr:nvCxnSpPr>
      <xdr:spPr>
        <a:xfrm flipV="1">
          <a:off x="1024890" y="16267430"/>
          <a:ext cx="79756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64135</xdr:rowOff>
    </xdr:from>
    <xdr:to xmlns:xdr="http://schemas.openxmlformats.org/drawingml/2006/spreadsheetDrawing">
      <xdr:col>10</xdr:col>
      <xdr:colOff>165100</xdr:colOff>
      <xdr:row>96</xdr:row>
      <xdr:rowOff>166370</xdr:rowOff>
    </xdr:to>
    <xdr:sp macro="" textlink="">
      <xdr:nvSpPr>
        <xdr:cNvPr id="246" name="フローチャート: 判断 245"/>
        <xdr:cNvSpPr/>
      </xdr:nvSpPr>
      <xdr:spPr>
        <a:xfrm>
          <a:off x="1771650" y="159518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10795</xdr:rowOff>
    </xdr:from>
    <xdr:ext cx="594995" cy="258445"/>
    <xdr:sp macro="" textlink="">
      <xdr:nvSpPr>
        <xdr:cNvPr id="247" name="テキスト ボックス 246"/>
        <xdr:cNvSpPr txBox="1"/>
      </xdr:nvSpPr>
      <xdr:spPr>
        <a:xfrm>
          <a:off x="1542415" y="157270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133985</xdr:rowOff>
    </xdr:from>
    <xdr:to xmlns:xdr="http://schemas.openxmlformats.org/drawingml/2006/spreadsheetDrawing">
      <xdr:col>6</xdr:col>
      <xdr:colOff>38100</xdr:colOff>
      <xdr:row>98</xdr:row>
      <xdr:rowOff>64135</xdr:rowOff>
    </xdr:to>
    <xdr:sp macro="" textlink="">
      <xdr:nvSpPr>
        <xdr:cNvPr id="248" name="フローチャート: 判断 247"/>
        <xdr:cNvSpPr/>
      </xdr:nvSpPr>
      <xdr:spPr>
        <a:xfrm>
          <a:off x="981075" y="1619313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80645</xdr:rowOff>
    </xdr:from>
    <xdr:ext cx="534670" cy="259080"/>
    <xdr:sp macro="" textlink="">
      <xdr:nvSpPr>
        <xdr:cNvPr id="249" name="テキスト ボックス 248"/>
        <xdr:cNvSpPr txBox="1"/>
      </xdr:nvSpPr>
      <xdr:spPr>
        <a:xfrm>
          <a:off x="784225" y="159683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58190" cy="259080"/>
    <xdr:sp macro="" textlink="">
      <xdr:nvSpPr>
        <xdr:cNvPr id="250" name="テキスト ボックス 249"/>
        <xdr:cNvSpPr txBox="1"/>
      </xdr:nvSpPr>
      <xdr:spPr>
        <a:xfrm>
          <a:off x="3992245"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101</xdr:row>
      <xdr:rowOff>80010</xdr:rowOff>
    </xdr:from>
    <xdr:ext cx="762000" cy="259080"/>
    <xdr:sp macro="" textlink="">
      <xdr:nvSpPr>
        <xdr:cNvPr id="251" name="テキスト ボックス 250"/>
        <xdr:cNvSpPr txBox="1"/>
      </xdr:nvSpPr>
      <xdr:spPr>
        <a:xfrm>
          <a:off x="324548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190" cy="259080"/>
    <xdr:sp macro="" textlink="">
      <xdr:nvSpPr>
        <xdr:cNvPr id="252" name="テキスト ボックス 251"/>
        <xdr:cNvSpPr txBox="1"/>
      </xdr:nvSpPr>
      <xdr:spPr>
        <a:xfrm>
          <a:off x="2442210"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6516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101</xdr:row>
      <xdr:rowOff>80010</xdr:rowOff>
    </xdr:from>
    <xdr:ext cx="762000" cy="259080"/>
    <xdr:sp macro="" textlink="">
      <xdr:nvSpPr>
        <xdr:cNvPr id="254" name="テキスト ボックス 253"/>
        <xdr:cNvSpPr txBox="1"/>
      </xdr:nvSpPr>
      <xdr:spPr>
        <a:xfrm>
          <a:off x="8540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5080</xdr:rowOff>
    </xdr:from>
    <xdr:to xmlns:xdr="http://schemas.openxmlformats.org/drawingml/2006/spreadsheetDrawing">
      <xdr:col>24</xdr:col>
      <xdr:colOff>114300</xdr:colOff>
      <xdr:row>98</xdr:row>
      <xdr:rowOff>106680</xdr:rowOff>
    </xdr:to>
    <xdr:sp macro="" textlink="">
      <xdr:nvSpPr>
        <xdr:cNvPr id="255" name="楕円 254"/>
        <xdr:cNvSpPr/>
      </xdr:nvSpPr>
      <xdr:spPr>
        <a:xfrm>
          <a:off x="4112260" y="162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154940</xdr:rowOff>
    </xdr:from>
    <xdr:ext cx="534670" cy="255270"/>
    <xdr:sp macro="" textlink="">
      <xdr:nvSpPr>
        <xdr:cNvPr id="256" name="扶助費該当値テキスト"/>
        <xdr:cNvSpPr txBox="1"/>
      </xdr:nvSpPr>
      <xdr:spPr>
        <a:xfrm>
          <a:off x="4213860" y="162140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79,710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69215</xdr:rowOff>
    </xdr:from>
    <xdr:to xmlns:xdr="http://schemas.openxmlformats.org/drawingml/2006/spreadsheetDrawing">
      <xdr:col>20</xdr:col>
      <xdr:colOff>38100</xdr:colOff>
      <xdr:row>98</xdr:row>
      <xdr:rowOff>170815</xdr:rowOff>
    </xdr:to>
    <xdr:sp macro="" textlink="">
      <xdr:nvSpPr>
        <xdr:cNvPr id="257" name="楕円 256"/>
        <xdr:cNvSpPr/>
      </xdr:nvSpPr>
      <xdr:spPr>
        <a:xfrm>
          <a:off x="3372485" y="162998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161925</xdr:rowOff>
    </xdr:from>
    <xdr:ext cx="534670" cy="259080"/>
    <xdr:sp macro="" textlink="">
      <xdr:nvSpPr>
        <xdr:cNvPr id="258" name="テキスト ボックス 257"/>
        <xdr:cNvSpPr txBox="1"/>
      </xdr:nvSpPr>
      <xdr:spPr>
        <a:xfrm>
          <a:off x="3175635" y="163925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135255</xdr:rowOff>
    </xdr:from>
    <xdr:to xmlns:xdr="http://schemas.openxmlformats.org/drawingml/2006/spreadsheetDrawing">
      <xdr:col>15</xdr:col>
      <xdr:colOff>101600</xdr:colOff>
      <xdr:row>99</xdr:row>
      <xdr:rowOff>65405</xdr:rowOff>
    </xdr:to>
    <xdr:sp macro="" textlink="">
      <xdr:nvSpPr>
        <xdr:cNvPr id="259" name="楕円 258"/>
        <xdr:cNvSpPr/>
      </xdr:nvSpPr>
      <xdr:spPr>
        <a:xfrm>
          <a:off x="2562225" y="163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99</xdr:row>
      <xdr:rowOff>56515</xdr:rowOff>
    </xdr:from>
    <xdr:ext cx="534670" cy="258445"/>
    <xdr:sp macro="" textlink="">
      <xdr:nvSpPr>
        <xdr:cNvPr id="260" name="テキスト ボックス 259"/>
        <xdr:cNvSpPr txBox="1"/>
      </xdr:nvSpPr>
      <xdr:spPr>
        <a:xfrm>
          <a:off x="2385060" y="164585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157480</xdr:rowOff>
    </xdr:from>
    <xdr:to xmlns:xdr="http://schemas.openxmlformats.org/drawingml/2006/spreadsheetDrawing">
      <xdr:col>10</xdr:col>
      <xdr:colOff>165100</xdr:colOff>
      <xdr:row>98</xdr:row>
      <xdr:rowOff>87630</xdr:rowOff>
    </xdr:to>
    <xdr:sp macro="" textlink="">
      <xdr:nvSpPr>
        <xdr:cNvPr id="261" name="楕円 260"/>
        <xdr:cNvSpPr/>
      </xdr:nvSpPr>
      <xdr:spPr>
        <a:xfrm>
          <a:off x="1771650" y="1621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78740</xdr:rowOff>
    </xdr:from>
    <xdr:ext cx="530860" cy="259080"/>
    <xdr:sp macro="" textlink="">
      <xdr:nvSpPr>
        <xdr:cNvPr id="262" name="テキスト ボックス 261"/>
        <xdr:cNvSpPr txBox="1"/>
      </xdr:nvSpPr>
      <xdr:spPr>
        <a:xfrm>
          <a:off x="1574800" y="163093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153035</xdr:rowOff>
    </xdr:from>
    <xdr:to xmlns:xdr="http://schemas.openxmlformats.org/drawingml/2006/spreadsheetDrawing">
      <xdr:col>6</xdr:col>
      <xdr:colOff>38100</xdr:colOff>
      <xdr:row>99</xdr:row>
      <xdr:rowOff>83185</xdr:rowOff>
    </xdr:to>
    <xdr:sp macro="" textlink="">
      <xdr:nvSpPr>
        <xdr:cNvPr id="263" name="楕円 262"/>
        <xdr:cNvSpPr/>
      </xdr:nvSpPr>
      <xdr:spPr>
        <a:xfrm>
          <a:off x="981075" y="1638363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74930</xdr:rowOff>
    </xdr:from>
    <xdr:ext cx="534670" cy="255270"/>
    <xdr:sp macro="" textlink="">
      <xdr:nvSpPr>
        <xdr:cNvPr id="264" name="テキスト ボックス 263"/>
        <xdr:cNvSpPr txBox="1"/>
      </xdr:nvSpPr>
      <xdr:spPr>
        <a:xfrm>
          <a:off x="784225" y="1647698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5" name="正方形/長方形 264"/>
        <xdr:cNvSpPr/>
      </xdr:nvSpPr>
      <xdr:spPr>
        <a:xfrm>
          <a:off x="5934710" y="3860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6" name="正方形/長方形 265"/>
        <xdr:cNvSpPr/>
      </xdr:nvSpPr>
      <xdr:spPr>
        <a:xfrm>
          <a:off x="604202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604202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8" name="正方形/長方形 267"/>
        <xdr:cNvSpPr/>
      </xdr:nvSpPr>
      <xdr:spPr>
        <a:xfrm>
          <a:off x="695960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695960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0" name="正方形/長方形 269"/>
        <xdr:cNvSpPr/>
      </xdr:nvSpPr>
      <xdr:spPr>
        <a:xfrm>
          <a:off x="798449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798449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83185</xdr:rowOff>
    </xdr:to>
    <xdr:sp macro="" textlink="">
      <xdr:nvSpPr>
        <xdr:cNvPr id="272" name="正方形/長方形 271"/>
        <xdr:cNvSpPr/>
      </xdr:nvSpPr>
      <xdr:spPr>
        <a:xfrm>
          <a:off x="5934710" y="4654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075" cy="225425"/>
    <xdr:sp macro="" textlink="">
      <xdr:nvSpPr>
        <xdr:cNvPr id="273" name="テキスト ボックス 272"/>
        <xdr:cNvSpPr txBox="1"/>
      </xdr:nvSpPr>
      <xdr:spPr>
        <a:xfrm>
          <a:off x="5896610" y="4470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83185</xdr:rowOff>
    </xdr:from>
    <xdr:to xmlns:xdr="http://schemas.openxmlformats.org/drawingml/2006/spreadsheetDrawing">
      <xdr:col>59</xdr:col>
      <xdr:colOff>50800</xdr:colOff>
      <xdr:row>41</xdr:row>
      <xdr:rowOff>83185</xdr:rowOff>
    </xdr:to>
    <xdr:cxnSp macro="">
      <xdr:nvCxnSpPr>
        <xdr:cNvPr id="274" name="直線コネクタ 273"/>
        <xdr:cNvCxnSpPr/>
      </xdr:nvCxnSpPr>
      <xdr:spPr>
        <a:xfrm>
          <a:off x="5934710" y="6858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5" name="直線コネクタ 274"/>
        <xdr:cNvCxnSpPr/>
      </xdr:nvCxnSpPr>
      <xdr:spPr>
        <a:xfrm>
          <a:off x="5934710" y="6419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165100</xdr:rowOff>
    </xdr:from>
    <xdr:ext cx="248920" cy="259080"/>
    <xdr:sp macro="" textlink="">
      <xdr:nvSpPr>
        <xdr:cNvPr id="276" name="テキスト ボックス 275"/>
        <xdr:cNvSpPr txBox="1"/>
      </xdr:nvSpPr>
      <xdr:spPr>
        <a:xfrm>
          <a:off x="5705475" y="628015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7" name="直線コネクタ 276"/>
        <xdr:cNvCxnSpPr/>
      </xdr:nvCxnSpPr>
      <xdr:spPr>
        <a:xfrm>
          <a:off x="5934710" y="59753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54610</xdr:rowOff>
    </xdr:from>
    <xdr:ext cx="591820" cy="255270"/>
    <xdr:sp macro="" textlink="">
      <xdr:nvSpPr>
        <xdr:cNvPr id="278" name="テキスト ボックス 277"/>
        <xdr:cNvSpPr txBox="1"/>
      </xdr:nvSpPr>
      <xdr:spPr>
        <a:xfrm>
          <a:off x="5398135" y="58394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83185</xdr:rowOff>
    </xdr:from>
    <xdr:to xmlns:xdr="http://schemas.openxmlformats.org/drawingml/2006/spreadsheetDrawing">
      <xdr:col>59</xdr:col>
      <xdr:colOff>50800</xdr:colOff>
      <xdr:row>33</xdr:row>
      <xdr:rowOff>83185</xdr:rowOff>
    </xdr:to>
    <xdr:cxnSp macro="">
      <xdr:nvCxnSpPr>
        <xdr:cNvPr id="279" name="直線コネクタ 278"/>
        <xdr:cNvCxnSpPr/>
      </xdr:nvCxnSpPr>
      <xdr:spPr>
        <a:xfrm>
          <a:off x="5934710" y="55378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111760</xdr:rowOff>
    </xdr:from>
    <xdr:ext cx="591820" cy="259080"/>
    <xdr:sp macro="" textlink="">
      <xdr:nvSpPr>
        <xdr:cNvPr id="280" name="テキスト ボックス 279"/>
        <xdr:cNvSpPr txBox="1"/>
      </xdr:nvSpPr>
      <xdr:spPr>
        <a:xfrm>
          <a:off x="5398135" y="540131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81" name="直線コネクタ 280"/>
        <xdr:cNvCxnSpPr/>
      </xdr:nvCxnSpPr>
      <xdr:spPr>
        <a:xfrm>
          <a:off x="5934710" y="50990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165100</xdr:rowOff>
    </xdr:from>
    <xdr:ext cx="591820" cy="259080"/>
    <xdr:sp macro="" textlink="">
      <xdr:nvSpPr>
        <xdr:cNvPr id="282" name="テキスト ボックス 281"/>
        <xdr:cNvSpPr txBox="1"/>
      </xdr:nvSpPr>
      <xdr:spPr>
        <a:xfrm>
          <a:off x="5398135" y="49593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5934710" y="4654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1820" cy="255270"/>
    <xdr:sp macro="" textlink="">
      <xdr:nvSpPr>
        <xdr:cNvPr id="284" name="テキスト ボックス 283"/>
        <xdr:cNvSpPr txBox="1"/>
      </xdr:nvSpPr>
      <xdr:spPr>
        <a:xfrm>
          <a:off x="5398135" y="4518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83185</xdr:rowOff>
    </xdr:to>
    <xdr:sp macro="" textlink="">
      <xdr:nvSpPr>
        <xdr:cNvPr id="285" name="補助費等グラフ枠"/>
        <xdr:cNvSpPr/>
      </xdr:nvSpPr>
      <xdr:spPr>
        <a:xfrm>
          <a:off x="5934710" y="4654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34</xdr:row>
      <xdr:rowOff>15875</xdr:rowOff>
    </xdr:from>
    <xdr:to xmlns:xdr="http://schemas.openxmlformats.org/drawingml/2006/spreadsheetDrawing">
      <xdr:col>54</xdr:col>
      <xdr:colOff>170815</xdr:colOff>
      <xdr:row>37</xdr:row>
      <xdr:rowOff>149860</xdr:rowOff>
    </xdr:to>
    <xdr:cxnSp macro="">
      <xdr:nvCxnSpPr>
        <xdr:cNvPr id="286" name="直線コネクタ 285"/>
        <xdr:cNvCxnSpPr/>
      </xdr:nvCxnSpPr>
      <xdr:spPr>
        <a:xfrm flipV="1">
          <a:off x="9394825" y="5635625"/>
          <a:ext cx="0" cy="629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153670</xdr:rowOff>
    </xdr:from>
    <xdr:ext cx="530860" cy="255270"/>
    <xdr:sp macro="" textlink="">
      <xdr:nvSpPr>
        <xdr:cNvPr id="287" name="補助費等最小値テキスト"/>
        <xdr:cNvSpPr txBox="1"/>
      </xdr:nvSpPr>
      <xdr:spPr>
        <a:xfrm>
          <a:off x="9445625" y="6268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149860</xdr:rowOff>
    </xdr:from>
    <xdr:to xmlns:xdr="http://schemas.openxmlformats.org/drawingml/2006/spreadsheetDrawing">
      <xdr:col>55</xdr:col>
      <xdr:colOff>88900</xdr:colOff>
      <xdr:row>37</xdr:row>
      <xdr:rowOff>149860</xdr:rowOff>
    </xdr:to>
    <xdr:cxnSp macro="">
      <xdr:nvCxnSpPr>
        <xdr:cNvPr id="288" name="直線コネクタ 287"/>
        <xdr:cNvCxnSpPr/>
      </xdr:nvCxnSpPr>
      <xdr:spPr>
        <a:xfrm>
          <a:off x="9325610" y="62649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133985</xdr:rowOff>
    </xdr:from>
    <xdr:ext cx="594995" cy="259080"/>
    <xdr:sp macro="" textlink="">
      <xdr:nvSpPr>
        <xdr:cNvPr id="289" name="補助費等最大値テキスト"/>
        <xdr:cNvSpPr txBox="1"/>
      </xdr:nvSpPr>
      <xdr:spPr>
        <a:xfrm>
          <a:off x="9445625" y="542353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15875</xdr:rowOff>
    </xdr:from>
    <xdr:to xmlns:xdr="http://schemas.openxmlformats.org/drawingml/2006/spreadsheetDrawing">
      <xdr:col>55</xdr:col>
      <xdr:colOff>88900</xdr:colOff>
      <xdr:row>34</xdr:row>
      <xdr:rowOff>15875</xdr:rowOff>
    </xdr:to>
    <xdr:cxnSp macro="">
      <xdr:nvCxnSpPr>
        <xdr:cNvPr id="290" name="直線コネクタ 289"/>
        <xdr:cNvCxnSpPr/>
      </xdr:nvCxnSpPr>
      <xdr:spPr>
        <a:xfrm>
          <a:off x="9325610" y="56356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35</xdr:row>
      <xdr:rowOff>57785</xdr:rowOff>
    </xdr:from>
    <xdr:to xmlns:xdr="http://schemas.openxmlformats.org/drawingml/2006/spreadsheetDrawing">
      <xdr:col>55</xdr:col>
      <xdr:colOff>0</xdr:colOff>
      <xdr:row>35</xdr:row>
      <xdr:rowOff>62230</xdr:rowOff>
    </xdr:to>
    <xdr:cxnSp macro="">
      <xdr:nvCxnSpPr>
        <xdr:cNvPr id="291" name="直線コネクタ 290"/>
        <xdr:cNvCxnSpPr/>
      </xdr:nvCxnSpPr>
      <xdr:spPr>
        <a:xfrm flipV="1">
          <a:off x="8655050" y="5842635"/>
          <a:ext cx="73977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9525</xdr:rowOff>
    </xdr:from>
    <xdr:ext cx="530860" cy="259080"/>
    <xdr:sp macro="" textlink="">
      <xdr:nvSpPr>
        <xdr:cNvPr id="292" name="補助費等平均値テキスト"/>
        <xdr:cNvSpPr txBox="1"/>
      </xdr:nvSpPr>
      <xdr:spPr>
        <a:xfrm>
          <a:off x="9445625" y="5959475"/>
          <a:ext cx="530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87,701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31115</xdr:rowOff>
    </xdr:from>
    <xdr:to xmlns:xdr="http://schemas.openxmlformats.org/drawingml/2006/spreadsheetDrawing">
      <xdr:col>55</xdr:col>
      <xdr:colOff>50800</xdr:colOff>
      <xdr:row>36</xdr:row>
      <xdr:rowOff>132715</xdr:rowOff>
    </xdr:to>
    <xdr:sp macro="" textlink="">
      <xdr:nvSpPr>
        <xdr:cNvPr id="293" name="フローチャート: 判断 292"/>
        <xdr:cNvSpPr/>
      </xdr:nvSpPr>
      <xdr:spPr>
        <a:xfrm>
          <a:off x="9363710" y="59810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35</xdr:row>
      <xdr:rowOff>36195</xdr:rowOff>
    </xdr:from>
    <xdr:to xmlns:xdr="http://schemas.openxmlformats.org/drawingml/2006/spreadsheetDrawing">
      <xdr:col>50</xdr:col>
      <xdr:colOff>114300</xdr:colOff>
      <xdr:row>35</xdr:row>
      <xdr:rowOff>62230</xdr:rowOff>
    </xdr:to>
    <xdr:cxnSp macro="">
      <xdr:nvCxnSpPr>
        <xdr:cNvPr id="294" name="直線コネクタ 293"/>
        <xdr:cNvCxnSpPr/>
      </xdr:nvCxnSpPr>
      <xdr:spPr>
        <a:xfrm>
          <a:off x="7857490" y="5821045"/>
          <a:ext cx="7975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43180</xdr:rowOff>
    </xdr:from>
    <xdr:to xmlns:xdr="http://schemas.openxmlformats.org/drawingml/2006/spreadsheetDrawing">
      <xdr:col>50</xdr:col>
      <xdr:colOff>165100</xdr:colOff>
      <xdr:row>36</xdr:row>
      <xdr:rowOff>144780</xdr:rowOff>
    </xdr:to>
    <xdr:sp macro="" textlink="">
      <xdr:nvSpPr>
        <xdr:cNvPr id="295" name="フローチャート: 判断 294"/>
        <xdr:cNvSpPr/>
      </xdr:nvSpPr>
      <xdr:spPr>
        <a:xfrm>
          <a:off x="8604250" y="599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135890</xdr:rowOff>
    </xdr:from>
    <xdr:ext cx="530860" cy="259080"/>
    <xdr:sp macro="" textlink="">
      <xdr:nvSpPr>
        <xdr:cNvPr id="296" name="テキスト ボックス 295"/>
        <xdr:cNvSpPr txBox="1"/>
      </xdr:nvSpPr>
      <xdr:spPr>
        <a:xfrm>
          <a:off x="8407400" y="60858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36195</xdr:rowOff>
    </xdr:from>
    <xdr:to xmlns:xdr="http://schemas.openxmlformats.org/drawingml/2006/spreadsheetDrawing">
      <xdr:col>45</xdr:col>
      <xdr:colOff>170815</xdr:colOff>
      <xdr:row>35</xdr:row>
      <xdr:rowOff>78105</xdr:rowOff>
    </xdr:to>
    <xdr:cxnSp macro="">
      <xdr:nvCxnSpPr>
        <xdr:cNvPr id="297" name="直線コネクタ 296"/>
        <xdr:cNvCxnSpPr/>
      </xdr:nvCxnSpPr>
      <xdr:spPr>
        <a:xfrm flipV="1">
          <a:off x="7054215" y="5821045"/>
          <a:ext cx="803275"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36830</xdr:rowOff>
    </xdr:from>
    <xdr:to xmlns:xdr="http://schemas.openxmlformats.org/drawingml/2006/spreadsheetDrawing">
      <xdr:col>46</xdr:col>
      <xdr:colOff>38100</xdr:colOff>
      <xdr:row>36</xdr:row>
      <xdr:rowOff>138430</xdr:rowOff>
    </xdr:to>
    <xdr:sp macro="" textlink="">
      <xdr:nvSpPr>
        <xdr:cNvPr id="298" name="フローチャート: 判断 297"/>
        <xdr:cNvSpPr/>
      </xdr:nvSpPr>
      <xdr:spPr>
        <a:xfrm>
          <a:off x="7813675" y="59867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129540</xdr:rowOff>
    </xdr:from>
    <xdr:ext cx="534670" cy="255270"/>
    <xdr:sp macro="" textlink="">
      <xdr:nvSpPr>
        <xdr:cNvPr id="299" name="テキスト ボックス 298"/>
        <xdr:cNvSpPr txBox="1"/>
      </xdr:nvSpPr>
      <xdr:spPr>
        <a:xfrm>
          <a:off x="7616825" y="607949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86,355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32</xdr:row>
      <xdr:rowOff>63500</xdr:rowOff>
    </xdr:from>
    <xdr:to xmlns:xdr="http://schemas.openxmlformats.org/drawingml/2006/spreadsheetDrawing">
      <xdr:col>41</xdr:col>
      <xdr:colOff>50800</xdr:colOff>
      <xdr:row>35</xdr:row>
      <xdr:rowOff>78105</xdr:rowOff>
    </xdr:to>
    <xdr:cxnSp macro="">
      <xdr:nvCxnSpPr>
        <xdr:cNvPr id="300" name="直線コネクタ 299"/>
        <xdr:cNvCxnSpPr/>
      </xdr:nvCxnSpPr>
      <xdr:spPr>
        <a:xfrm>
          <a:off x="6263640" y="5353050"/>
          <a:ext cx="790575" cy="509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62230</xdr:rowOff>
    </xdr:from>
    <xdr:to xmlns:xdr="http://schemas.openxmlformats.org/drawingml/2006/spreadsheetDrawing">
      <xdr:col>41</xdr:col>
      <xdr:colOff>101600</xdr:colOff>
      <xdr:row>36</xdr:row>
      <xdr:rowOff>163830</xdr:rowOff>
    </xdr:to>
    <xdr:sp macro="" textlink="">
      <xdr:nvSpPr>
        <xdr:cNvPr id="301" name="フローチャート: 判断 300"/>
        <xdr:cNvSpPr/>
      </xdr:nvSpPr>
      <xdr:spPr>
        <a:xfrm>
          <a:off x="7003415"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154940</xdr:rowOff>
    </xdr:from>
    <xdr:ext cx="534670" cy="258445"/>
    <xdr:sp macro="" textlink="">
      <xdr:nvSpPr>
        <xdr:cNvPr id="302" name="テキスト ボックス 301"/>
        <xdr:cNvSpPr txBox="1"/>
      </xdr:nvSpPr>
      <xdr:spPr>
        <a:xfrm>
          <a:off x="6826250" y="61048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97155</xdr:rowOff>
    </xdr:from>
    <xdr:to xmlns:xdr="http://schemas.openxmlformats.org/drawingml/2006/spreadsheetDrawing">
      <xdr:col>36</xdr:col>
      <xdr:colOff>165100</xdr:colOff>
      <xdr:row>34</xdr:row>
      <xdr:rowOff>27305</xdr:rowOff>
    </xdr:to>
    <xdr:sp macro="" textlink="">
      <xdr:nvSpPr>
        <xdr:cNvPr id="303" name="フローチャート: 判断 302"/>
        <xdr:cNvSpPr/>
      </xdr:nvSpPr>
      <xdr:spPr>
        <a:xfrm>
          <a:off x="6212840" y="5551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18415</xdr:rowOff>
    </xdr:from>
    <xdr:ext cx="594995" cy="255270"/>
    <xdr:sp macro="" textlink="">
      <xdr:nvSpPr>
        <xdr:cNvPr id="304" name="テキスト ボックス 303"/>
        <xdr:cNvSpPr txBox="1"/>
      </xdr:nvSpPr>
      <xdr:spPr>
        <a:xfrm>
          <a:off x="5983605" y="563816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185,674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922401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848423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41</xdr:row>
      <xdr:rowOff>80010</xdr:rowOff>
    </xdr:from>
    <xdr:ext cx="762000" cy="259080"/>
    <xdr:sp macro="" textlink="">
      <xdr:nvSpPr>
        <xdr:cNvPr id="307" name="テキスト ボックス 306"/>
        <xdr:cNvSpPr txBox="1"/>
      </xdr:nvSpPr>
      <xdr:spPr>
        <a:xfrm>
          <a:off x="768667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58190" cy="259080"/>
    <xdr:sp macro="" textlink="">
      <xdr:nvSpPr>
        <xdr:cNvPr id="308" name="テキスト ボックス 307"/>
        <xdr:cNvSpPr txBox="1"/>
      </xdr:nvSpPr>
      <xdr:spPr>
        <a:xfrm>
          <a:off x="688340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09282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6985</xdr:rowOff>
    </xdr:from>
    <xdr:to xmlns:xdr="http://schemas.openxmlformats.org/drawingml/2006/spreadsheetDrawing">
      <xdr:col>55</xdr:col>
      <xdr:colOff>50800</xdr:colOff>
      <xdr:row>35</xdr:row>
      <xdr:rowOff>108585</xdr:rowOff>
    </xdr:to>
    <xdr:sp macro="" textlink="">
      <xdr:nvSpPr>
        <xdr:cNvPr id="310" name="楕円 309"/>
        <xdr:cNvSpPr/>
      </xdr:nvSpPr>
      <xdr:spPr>
        <a:xfrm>
          <a:off x="9363710" y="579183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34</xdr:row>
      <xdr:rowOff>29845</xdr:rowOff>
    </xdr:from>
    <xdr:ext cx="594995" cy="255270"/>
    <xdr:sp macro="" textlink="">
      <xdr:nvSpPr>
        <xdr:cNvPr id="311" name="補助費等該当値テキスト"/>
        <xdr:cNvSpPr txBox="1"/>
      </xdr:nvSpPr>
      <xdr:spPr>
        <a:xfrm>
          <a:off x="9445625" y="564959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35</xdr:row>
      <xdr:rowOff>11430</xdr:rowOff>
    </xdr:from>
    <xdr:to xmlns:xdr="http://schemas.openxmlformats.org/drawingml/2006/spreadsheetDrawing">
      <xdr:col>50</xdr:col>
      <xdr:colOff>165100</xdr:colOff>
      <xdr:row>35</xdr:row>
      <xdr:rowOff>113030</xdr:rowOff>
    </xdr:to>
    <xdr:sp macro="" textlink="">
      <xdr:nvSpPr>
        <xdr:cNvPr id="312" name="楕円 311"/>
        <xdr:cNvSpPr/>
      </xdr:nvSpPr>
      <xdr:spPr>
        <a:xfrm>
          <a:off x="8604250" y="57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33</xdr:row>
      <xdr:rowOff>129540</xdr:rowOff>
    </xdr:from>
    <xdr:ext cx="594995" cy="255270"/>
    <xdr:sp macro="" textlink="">
      <xdr:nvSpPr>
        <xdr:cNvPr id="313" name="テキスト ボックス 312"/>
        <xdr:cNvSpPr txBox="1"/>
      </xdr:nvSpPr>
      <xdr:spPr>
        <a:xfrm>
          <a:off x="8375015" y="558419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34</xdr:row>
      <xdr:rowOff>156845</xdr:rowOff>
    </xdr:from>
    <xdr:to xmlns:xdr="http://schemas.openxmlformats.org/drawingml/2006/spreadsheetDrawing">
      <xdr:col>46</xdr:col>
      <xdr:colOff>38100</xdr:colOff>
      <xdr:row>35</xdr:row>
      <xdr:rowOff>86995</xdr:rowOff>
    </xdr:to>
    <xdr:sp macro="" textlink="">
      <xdr:nvSpPr>
        <xdr:cNvPr id="314" name="楕円 313"/>
        <xdr:cNvSpPr/>
      </xdr:nvSpPr>
      <xdr:spPr>
        <a:xfrm>
          <a:off x="7813675" y="577659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33</xdr:row>
      <xdr:rowOff>103505</xdr:rowOff>
    </xdr:from>
    <xdr:ext cx="598805" cy="259080"/>
    <xdr:sp macro="" textlink="">
      <xdr:nvSpPr>
        <xdr:cNvPr id="315" name="テキスト ボックス 314"/>
        <xdr:cNvSpPr txBox="1"/>
      </xdr:nvSpPr>
      <xdr:spPr>
        <a:xfrm>
          <a:off x="7584440" y="55581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27305</xdr:rowOff>
    </xdr:from>
    <xdr:to xmlns:xdr="http://schemas.openxmlformats.org/drawingml/2006/spreadsheetDrawing">
      <xdr:col>41</xdr:col>
      <xdr:colOff>101600</xdr:colOff>
      <xdr:row>35</xdr:row>
      <xdr:rowOff>128905</xdr:rowOff>
    </xdr:to>
    <xdr:sp macro="" textlink="">
      <xdr:nvSpPr>
        <xdr:cNvPr id="316" name="楕円 315"/>
        <xdr:cNvSpPr/>
      </xdr:nvSpPr>
      <xdr:spPr>
        <a:xfrm>
          <a:off x="7003415" y="58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33</xdr:row>
      <xdr:rowOff>145415</xdr:rowOff>
    </xdr:from>
    <xdr:ext cx="594995" cy="259080"/>
    <xdr:sp macro="" textlink="">
      <xdr:nvSpPr>
        <xdr:cNvPr id="317" name="テキスト ボックス 316"/>
        <xdr:cNvSpPr txBox="1"/>
      </xdr:nvSpPr>
      <xdr:spPr>
        <a:xfrm>
          <a:off x="6793865" y="56000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32</xdr:row>
      <xdr:rowOff>12700</xdr:rowOff>
    </xdr:from>
    <xdr:to xmlns:xdr="http://schemas.openxmlformats.org/drawingml/2006/spreadsheetDrawing">
      <xdr:col>36</xdr:col>
      <xdr:colOff>165100</xdr:colOff>
      <xdr:row>32</xdr:row>
      <xdr:rowOff>114300</xdr:rowOff>
    </xdr:to>
    <xdr:sp macro="" textlink="">
      <xdr:nvSpPr>
        <xdr:cNvPr id="318" name="楕円 317"/>
        <xdr:cNvSpPr/>
      </xdr:nvSpPr>
      <xdr:spPr>
        <a:xfrm>
          <a:off x="6212840" y="53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30</xdr:row>
      <xdr:rowOff>130810</xdr:rowOff>
    </xdr:from>
    <xdr:ext cx="594995" cy="255270"/>
    <xdr:sp macro="" textlink="">
      <xdr:nvSpPr>
        <xdr:cNvPr id="319" name="テキスト ボックス 318"/>
        <xdr:cNvSpPr txBox="1"/>
      </xdr:nvSpPr>
      <xdr:spPr>
        <a:xfrm>
          <a:off x="5983605" y="509016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5934710" y="7162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1" name="正方形/長方形 320"/>
        <xdr:cNvSpPr/>
      </xdr:nvSpPr>
      <xdr:spPr>
        <a:xfrm>
          <a:off x="604202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04202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3" name="正方形/長方形 322"/>
        <xdr:cNvSpPr/>
      </xdr:nvSpPr>
      <xdr:spPr>
        <a:xfrm>
          <a:off x="695960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695960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5" name="正方形/長方形 324"/>
        <xdr:cNvSpPr/>
      </xdr:nvSpPr>
      <xdr:spPr>
        <a:xfrm>
          <a:off x="798449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798449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54,884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83185</xdr:rowOff>
    </xdr:to>
    <xdr:sp macro="" textlink="">
      <xdr:nvSpPr>
        <xdr:cNvPr id="327" name="正方形/長方形 326"/>
        <xdr:cNvSpPr/>
      </xdr:nvSpPr>
      <xdr:spPr>
        <a:xfrm>
          <a:off x="5934710" y="7956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075" cy="225425"/>
    <xdr:sp macro="" textlink="">
      <xdr:nvSpPr>
        <xdr:cNvPr id="328" name="テキスト ボックス 327"/>
        <xdr:cNvSpPr txBox="1"/>
      </xdr:nvSpPr>
      <xdr:spPr>
        <a:xfrm>
          <a:off x="5896610" y="7772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83185</xdr:rowOff>
    </xdr:from>
    <xdr:to xmlns:xdr="http://schemas.openxmlformats.org/drawingml/2006/spreadsheetDrawing">
      <xdr:col>59</xdr:col>
      <xdr:colOff>50800</xdr:colOff>
      <xdr:row>61</xdr:row>
      <xdr:rowOff>83185</xdr:rowOff>
    </xdr:to>
    <xdr:cxnSp macro="">
      <xdr:nvCxnSpPr>
        <xdr:cNvPr id="329" name="直線コネクタ 328"/>
        <xdr:cNvCxnSpPr/>
      </xdr:nvCxnSpPr>
      <xdr:spPr>
        <a:xfrm>
          <a:off x="5934710" y="10160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0" name="直線コネクタ 329"/>
        <xdr:cNvCxnSpPr/>
      </xdr:nvCxnSpPr>
      <xdr:spPr>
        <a:xfrm>
          <a:off x="5934710" y="97917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920" cy="259080"/>
    <xdr:sp macro="" textlink="">
      <xdr:nvSpPr>
        <xdr:cNvPr id="331" name="テキスト ボックス 330"/>
        <xdr:cNvSpPr txBox="1"/>
      </xdr:nvSpPr>
      <xdr:spPr>
        <a:xfrm>
          <a:off x="5705475" y="9655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2" name="直線コネクタ 331"/>
        <xdr:cNvCxnSpPr/>
      </xdr:nvCxnSpPr>
      <xdr:spPr>
        <a:xfrm>
          <a:off x="5934710" y="9423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27685" cy="259080"/>
    <xdr:sp macro="" textlink="">
      <xdr:nvSpPr>
        <xdr:cNvPr id="333" name="テキスト ボックス 332"/>
        <xdr:cNvSpPr txBox="1"/>
      </xdr:nvSpPr>
      <xdr:spPr>
        <a:xfrm>
          <a:off x="5462270" y="92875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4" name="直線コネクタ 333"/>
        <xdr:cNvCxnSpPr/>
      </xdr:nvCxnSpPr>
      <xdr:spPr>
        <a:xfrm>
          <a:off x="5934710" y="90614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165100</xdr:rowOff>
    </xdr:from>
    <xdr:ext cx="591820" cy="259080"/>
    <xdr:sp macro="" textlink="">
      <xdr:nvSpPr>
        <xdr:cNvPr id="335" name="テキスト ボックス 334"/>
        <xdr:cNvSpPr txBox="1"/>
      </xdr:nvSpPr>
      <xdr:spPr>
        <a:xfrm>
          <a:off x="5398135" y="89217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6" name="直線コネクタ 335"/>
        <xdr:cNvCxnSpPr/>
      </xdr:nvCxnSpPr>
      <xdr:spPr>
        <a:xfrm>
          <a:off x="5934710" y="86931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91820" cy="255270"/>
    <xdr:sp macro="" textlink="">
      <xdr:nvSpPr>
        <xdr:cNvPr id="337" name="テキスト ボックス 336"/>
        <xdr:cNvSpPr txBox="1"/>
      </xdr:nvSpPr>
      <xdr:spPr>
        <a:xfrm>
          <a:off x="5398135" y="8557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8" name="直線コネクタ 337"/>
        <xdr:cNvCxnSpPr/>
      </xdr:nvCxnSpPr>
      <xdr:spPr>
        <a:xfrm>
          <a:off x="5934710" y="8324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1820" cy="255270"/>
    <xdr:sp macro="" textlink="">
      <xdr:nvSpPr>
        <xdr:cNvPr id="339" name="テキスト ボックス 338"/>
        <xdr:cNvSpPr txBox="1"/>
      </xdr:nvSpPr>
      <xdr:spPr>
        <a:xfrm>
          <a:off x="5398135" y="8188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0" name="直線コネクタ 339"/>
        <xdr:cNvCxnSpPr/>
      </xdr:nvCxnSpPr>
      <xdr:spPr>
        <a:xfrm>
          <a:off x="5934710" y="7956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1820" cy="255270"/>
    <xdr:sp macro="" textlink="">
      <xdr:nvSpPr>
        <xdr:cNvPr id="341" name="テキスト ボックス 340"/>
        <xdr:cNvSpPr txBox="1"/>
      </xdr:nvSpPr>
      <xdr:spPr>
        <a:xfrm>
          <a:off x="5398135" y="7820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83185</xdr:rowOff>
    </xdr:to>
    <xdr:sp macro="" textlink="">
      <xdr:nvSpPr>
        <xdr:cNvPr id="342" name="普通建設事業費グラフ枠"/>
        <xdr:cNvSpPr/>
      </xdr:nvSpPr>
      <xdr:spPr>
        <a:xfrm>
          <a:off x="5934710" y="7956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50</xdr:row>
      <xdr:rowOff>159385</xdr:rowOff>
    </xdr:from>
    <xdr:to xmlns:xdr="http://schemas.openxmlformats.org/drawingml/2006/spreadsheetDrawing">
      <xdr:col>54</xdr:col>
      <xdr:colOff>170815</xdr:colOff>
      <xdr:row>58</xdr:row>
      <xdr:rowOff>70485</xdr:rowOff>
    </xdr:to>
    <xdr:cxnSp macro="">
      <xdr:nvCxnSpPr>
        <xdr:cNvPr id="343" name="直線コネクタ 342"/>
        <xdr:cNvCxnSpPr/>
      </xdr:nvCxnSpPr>
      <xdr:spPr>
        <a:xfrm flipV="1">
          <a:off x="9394825" y="8420735"/>
          <a:ext cx="0" cy="1231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74295</xdr:rowOff>
    </xdr:from>
    <xdr:ext cx="530860" cy="259080"/>
    <xdr:sp macro="" textlink="">
      <xdr:nvSpPr>
        <xdr:cNvPr id="344" name="普通建設事業費最小値テキスト"/>
        <xdr:cNvSpPr txBox="1"/>
      </xdr:nvSpPr>
      <xdr:spPr>
        <a:xfrm>
          <a:off x="9445625" y="965644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70485</xdr:rowOff>
    </xdr:from>
    <xdr:to xmlns:xdr="http://schemas.openxmlformats.org/drawingml/2006/spreadsheetDrawing">
      <xdr:col>55</xdr:col>
      <xdr:colOff>88900</xdr:colOff>
      <xdr:row>58</xdr:row>
      <xdr:rowOff>70485</xdr:rowOff>
    </xdr:to>
    <xdr:cxnSp macro="">
      <xdr:nvCxnSpPr>
        <xdr:cNvPr id="345" name="直線コネクタ 344"/>
        <xdr:cNvCxnSpPr/>
      </xdr:nvCxnSpPr>
      <xdr:spPr>
        <a:xfrm>
          <a:off x="9325610" y="96526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106045</xdr:rowOff>
    </xdr:from>
    <xdr:ext cx="594995" cy="259080"/>
    <xdr:sp macro="" textlink="">
      <xdr:nvSpPr>
        <xdr:cNvPr id="346" name="普通建設事業費最大値テキスト"/>
        <xdr:cNvSpPr txBox="1"/>
      </xdr:nvSpPr>
      <xdr:spPr>
        <a:xfrm>
          <a:off x="9445625" y="82022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187,392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159385</xdr:rowOff>
    </xdr:from>
    <xdr:to xmlns:xdr="http://schemas.openxmlformats.org/drawingml/2006/spreadsheetDrawing">
      <xdr:col>55</xdr:col>
      <xdr:colOff>88900</xdr:colOff>
      <xdr:row>50</xdr:row>
      <xdr:rowOff>159385</xdr:rowOff>
    </xdr:to>
    <xdr:cxnSp macro="">
      <xdr:nvCxnSpPr>
        <xdr:cNvPr id="347" name="直線コネクタ 346"/>
        <xdr:cNvCxnSpPr/>
      </xdr:nvCxnSpPr>
      <xdr:spPr>
        <a:xfrm>
          <a:off x="9325610" y="84207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12065</xdr:rowOff>
    </xdr:from>
    <xdr:to xmlns:xdr="http://schemas.openxmlformats.org/drawingml/2006/spreadsheetDrawing">
      <xdr:col>55</xdr:col>
      <xdr:colOff>0</xdr:colOff>
      <xdr:row>55</xdr:row>
      <xdr:rowOff>109855</xdr:rowOff>
    </xdr:to>
    <xdr:cxnSp macro="">
      <xdr:nvCxnSpPr>
        <xdr:cNvPr id="348" name="直線コネクタ 347"/>
        <xdr:cNvCxnSpPr/>
      </xdr:nvCxnSpPr>
      <xdr:spPr>
        <a:xfrm>
          <a:off x="8655050" y="9098915"/>
          <a:ext cx="739775"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74295</xdr:rowOff>
    </xdr:from>
    <xdr:ext cx="530860" cy="259080"/>
    <xdr:sp macro="" textlink="">
      <xdr:nvSpPr>
        <xdr:cNvPr id="349" name="普通建設事業費平均値テキスト"/>
        <xdr:cNvSpPr txBox="1"/>
      </xdr:nvSpPr>
      <xdr:spPr>
        <a:xfrm>
          <a:off x="9445625" y="9161145"/>
          <a:ext cx="530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95885</xdr:rowOff>
    </xdr:from>
    <xdr:to xmlns:xdr="http://schemas.openxmlformats.org/drawingml/2006/spreadsheetDrawing">
      <xdr:col>55</xdr:col>
      <xdr:colOff>50800</xdr:colOff>
      <xdr:row>56</xdr:row>
      <xdr:rowOff>26035</xdr:rowOff>
    </xdr:to>
    <xdr:sp macro="" textlink="">
      <xdr:nvSpPr>
        <xdr:cNvPr id="350" name="フローチャート: 判断 349"/>
        <xdr:cNvSpPr/>
      </xdr:nvSpPr>
      <xdr:spPr>
        <a:xfrm>
          <a:off x="9363710" y="91827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54</xdr:row>
      <xdr:rowOff>163830</xdr:rowOff>
    </xdr:from>
    <xdr:to xmlns:xdr="http://schemas.openxmlformats.org/drawingml/2006/spreadsheetDrawing">
      <xdr:col>50</xdr:col>
      <xdr:colOff>114300</xdr:colOff>
      <xdr:row>55</xdr:row>
      <xdr:rowOff>12065</xdr:rowOff>
    </xdr:to>
    <xdr:cxnSp macro="">
      <xdr:nvCxnSpPr>
        <xdr:cNvPr id="351" name="直線コネクタ 350"/>
        <xdr:cNvCxnSpPr/>
      </xdr:nvCxnSpPr>
      <xdr:spPr>
        <a:xfrm>
          <a:off x="7857490" y="9085580"/>
          <a:ext cx="7975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123190</xdr:rowOff>
    </xdr:from>
    <xdr:to xmlns:xdr="http://schemas.openxmlformats.org/drawingml/2006/spreadsheetDrawing">
      <xdr:col>50</xdr:col>
      <xdr:colOff>165100</xdr:colOff>
      <xdr:row>56</xdr:row>
      <xdr:rowOff>53340</xdr:rowOff>
    </xdr:to>
    <xdr:sp macro="" textlink="">
      <xdr:nvSpPr>
        <xdr:cNvPr id="352" name="フローチャート: 判断 351"/>
        <xdr:cNvSpPr/>
      </xdr:nvSpPr>
      <xdr:spPr>
        <a:xfrm>
          <a:off x="8604250" y="9210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44450</xdr:rowOff>
    </xdr:from>
    <xdr:ext cx="530860" cy="259080"/>
    <xdr:sp macro="" textlink="">
      <xdr:nvSpPr>
        <xdr:cNvPr id="353" name="テキスト ボックス 352"/>
        <xdr:cNvSpPr txBox="1"/>
      </xdr:nvSpPr>
      <xdr:spPr>
        <a:xfrm>
          <a:off x="8407400" y="92964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73,019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163830</xdr:rowOff>
    </xdr:from>
    <xdr:to xmlns:xdr="http://schemas.openxmlformats.org/drawingml/2006/spreadsheetDrawing">
      <xdr:col>45</xdr:col>
      <xdr:colOff>170815</xdr:colOff>
      <xdr:row>55</xdr:row>
      <xdr:rowOff>12700</xdr:rowOff>
    </xdr:to>
    <xdr:cxnSp macro="">
      <xdr:nvCxnSpPr>
        <xdr:cNvPr id="354" name="直線コネクタ 353"/>
        <xdr:cNvCxnSpPr/>
      </xdr:nvCxnSpPr>
      <xdr:spPr>
        <a:xfrm flipV="1">
          <a:off x="7054215" y="9085580"/>
          <a:ext cx="8032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158115</xdr:rowOff>
    </xdr:from>
    <xdr:to xmlns:xdr="http://schemas.openxmlformats.org/drawingml/2006/spreadsheetDrawing">
      <xdr:col>46</xdr:col>
      <xdr:colOff>38100</xdr:colOff>
      <xdr:row>56</xdr:row>
      <xdr:rowOff>88265</xdr:rowOff>
    </xdr:to>
    <xdr:sp macro="" textlink="">
      <xdr:nvSpPr>
        <xdr:cNvPr id="355" name="フローチャート: 判断 354"/>
        <xdr:cNvSpPr/>
      </xdr:nvSpPr>
      <xdr:spPr>
        <a:xfrm>
          <a:off x="7813675" y="924496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79375</xdr:rowOff>
    </xdr:from>
    <xdr:ext cx="534670" cy="259080"/>
    <xdr:sp macro="" textlink="">
      <xdr:nvSpPr>
        <xdr:cNvPr id="356" name="テキスト ボックス 355"/>
        <xdr:cNvSpPr txBox="1"/>
      </xdr:nvSpPr>
      <xdr:spPr>
        <a:xfrm>
          <a:off x="7616825" y="93313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12700</xdr:rowOff>
    </xdr:from>
    <xdr:to xmlns:xdr="http://schemas.openxmlformats.org/drawingml/2006/spreadsheetDrawing">
      <xdr:col>41</xdr:col>
      <xdr:colOff>50800</xdr:colOff>
      <xdr:row>55</xdr:row>
      <xdr:rowOff>103505</xdr:rowOff>
    </xdr:to>
    <xdr:cxnSp macro="">
      <xdr:nvCxnSpPr>
        <xdr:cNvPr id="357" name="直線コネクタ 356"/>
        <xdr:cNvCxnSpPr/>
      </xdr:nvCxnSpPr>
      <xdr:spPr>
        <a:xfrm flipV="1">
          <a:off x="6263640" y="9099550"/>
          <a:ext cx="790575"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149225</xdr:rowOff>
    </xdr:from>
    <xdr:to xmlns:xdr="http://schemas.openxmlformats.org/drawingml/2006/spreadsheetDrawing">
      <xdr:col>41</xdr:col>
      <xdr:colOff>101600</xdr:colOff>
      <xdr:row>56</xdr:row>
      <xdr:rowOff>79375</xdr:rowOff>
    </xdr:to>
    <xdr:sp macro="" textlink="">
      <xdr:nvSpPr>
        <xdr:cNvPr id="358" name="フローチャート: 判断 357"/>
        <xdr:cNvSpPr/>
      </xdr:nvSpPr>
      <xdr:spPr>
        <a:xfrm>
          <a:off x="7003415" y="92360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70485</xdr:rowOff>
    </xdr:from>
    <xdr:ext cx="534670" cy="259080"/>
    <xdr:sp macro="" textlink="">
      <xdr:nvSpPr>
        <xdr:cNvPr id="359" name="テキスト ボックス 358"/>
        <xdr:cNvSpPr txBox="1"/>
      </xdr:nvSpPr>
      <xdr:spPr>
        <a:xfrm>
          <a:off x="6826250" y="9322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97790</xdr:rowOff>
    </xdr:from>
    <xdr:to xmlns:xdr="http://schemas.openxmlformats.org/drawingml/2006/spreadsheetDrawing">
      <xdr:col>36</xdr:col>
      <xdr:colOff>165100</xdr:colOff>
      <xdr:row>56</xdr:row>
      <xdr:rowOff>27940</xdr:rowOff>
    </xdr:to>
    <xdr:sp macro="" textlink="">
      <xdr:nvSpPr>
        <xdr:cNvPr id="360" name="フローチャート: 判断 359"/>
        <xdr:cNvSpPr/>
      </xdr:nvSpPr>
      <xdr:spPr>
        <a:xfrm>
          <a:off x="6212840" y="91846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19050</xdr:rowOff>
    </xdr:from>
    <xdr:ext cx="530860" cy="255270"/>
    <xdr:sp macro="" textlink="">
      <xdr:nvSpPr>
        <xdr:cNvPr id="361" name="テキスト ボックス 360"/>
        <xdr:cNvSpPr txBox="1"/>
      </xdr:nvSpPr>
      <xdr:spPr>
        <a:xfrm>
          <a:off x="6015990" y="92710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2" name="テキスト ボックス 361"/>
        <xdr:cNvSpPr txBox="1"/>
      </xdr:nvSpPr>
      <xdr:spPr>
        <a:xfrm>
          <a:off x="922401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3" name="テキスト ボックス 362"/>
        <xdr:cNvSpPr txBox="1"/>
      </xdr:nvSpPr>
      <xdr:spPr>
        <a:xfrm>
          <a:off x="848423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61</xdr:row>
      <xdr:rowOff>80010</xdr:rowOff>
    </xdr:from>
    <xdr:ext cx="762000" cy="259080"/>
    <xdr:sp macro="" textlink="">
      <xdr:nvSpPr>
        <xdr:cNvPr id="364" name="テキスト ボックス 363"/>
        <xdr:cNvSpPr txBox="1"/>
      </xdr:nvSpPr>
      <xdr:spPr>
        <a:xfrm>
          <a:off x="768667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58190" cy="259080"/>
    <xdr:sp macro="" textlink="">
      <xdr:nvSpPr>
        <xdr:cNvPr id="365" name="テキスト ボックス 364"/>
        <xdr:cNvSpPr txBox="1"/>
      </xdr:nvSpPr>
      <xdr:spPr>
        <a:xfrm>
          <a:off x="688340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6" name="テキスト ボックス 365"/>
        <xdr:cNvSpPr txBox="1"/>
      </xdr:nvSpPr>
      <xdr:spPr>
        <a:xfrm>
          <a:off x="609282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59055</xdr:rowOff>
    </xdr:from>
    <xdr:to xmlns:xdr="http://schemas.openxmlformats.org/drawingml/2006/spreadsheetDrawing">
      <xdr:col>55</xdr:col>
      <xdr:colOff>50800</xdr:colOff>
      <xdr:row>55</xdr:row>
      <xdr:rowOff>160655</xdr:rowOff>
    </xdr:to>
    <xdr:sp macro="" textlink="">
      <xdr:nvSpPr>
        <xdr:cNvPr id="367" name="楕円 366"/>
        <xdr:cNvSpPr/>
      </xdr:nvSpPr>
      <xdr:spPr>
        <a:xfrm>
          <a:off x="9363710" y="914590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81915</xdr:rowOff>
    </xdr:from>
    <xdr:ext cx="530860" cy="259080"/>
    <xdr:sp macro="" textlink="">
      <xdr:nvSpPr>
        <xdr:cNvPr id="368" name="普通建設事業費該当値テキスト"/>
        <xdr:cNvSpPr txBox="1"/>
      </xdr:nvSpPr>
      <xdr:spPr>
        <a:xfrm>
          <a:off x="9445625" y="90036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132715</xdr:rowOff>
    </xdr:from>
    <xdr:to xmlns:xdr="http://schemas.openxmlformats.org/drawingml/2006/spreadsheetDrawing">
      <xdr:col>50</xdr:col>
      <xdr:colOff>165100</xdr:colOff>
      <xdr:row>55</xdr:row>
      <xdr:rowOff>62865</xdr:rowOff>
    </xdr:to>
    <xdr:sp macro="" textlink="">
      <xdr:nvSpPr>
        <xdr:cNvPr id="369" name="楕円 368"/>
        <xdr:cNvSpPr/>
      </xdr:nvSpPr>
      <xdr:spPr>
        <a:xfrm>
          <a:off x="8604250" y="90544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53</xdr:row>
      <xdr:rowOff>79375</xdr:rowOff>
    </xdr:from>
    <xdr:ext cx="530860" cy="259080"/>
    <xdr:sp macro="" textlink="">
      <xdr:nvSpPr>
        <xdr:cNvPr id="370" name="テキスト ボックス 369"/>
        <xdr:cNvSpPr txBox="1"/>
      </xdr:nvSpPr>
      <xdr:spPr>
        <a:xfrm>
          <a:off x="8407400" y="88360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113030</xdr:rowOff>
    </xdr:from>
    <xdr:to xmlns:xdr="http://schemas.openxmlformats.org/drawingml/2006/spreadsheetDrawing">
      <xdr:col>46</xdr:col>
      <xdr:colOff>38100</xdr:colOff>
      <xdr:row>55</xdr:row>
      <xdr:rowOff>43180</xdr:rowOff>
    </xdr:to>
    <xdr:sp macro="" textlink="">
      <xdr:nvSpPr>
        <xdr:cNvPr id="371" name="楕円 370"/>
        <xdr:cNvSpPr/>
      </xdr:nvSpPr>
      <xdr:spPr>
        <a:xfrm>
          <a:off x="7813675" y="903478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53</xdr:row>
      <xdr:rowOff>59690</xdr:rowOff>
    </xdr:from>
    <xdr:ext cx="534670" cy="255270"/>
    <xdr:sp macro="" textlink="">
      <xdr:nvSpPr>
        <xdr:cNvPr id="372" name="テキスト ボックス 371"/>
        <xdr:cNvSpPr txBox="1"/>
      </xdr:nvSpPr>
      <xdr:spPr>
        <a:xfrm>
          <a:off x="7616825" y="881634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96,871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133350</xdr:rowOff>
    </xdr:from>
    <xdr:to xmlns:xdr="http://schemas.openxmlformats.org/drawingml/2006/spreadsheetDrawing">
      <xdr:col>41</xdr:col>
      <xdr:colOff>101600</xdr:colOff>
      <xdr:row>55</xdr:row>
      <xdr:rowOff>63500</xdr:rowOff>
    </xdr:to>
    <xdr:sp macro="" textlink="">
      <xdr:nvSpPr>
        <xdr:cNvPr id="373" name="楕円 372"/>
        <xdr:cNvSpPr/>
      </xdr:nvSpPr>
      <xdr:spPr>
        <a:xfrm>
          <a:off x="7003415" y="905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53</xdr:row>
      <xdr:rowOff>80010</xdr:rowOff>
    </xdr:from>
    <xdr:ext cx="534670" cy="259080"/>
    <xdr:sp macro="" textlink="">
      <xdr:nvSpPr>
        <xdr:cNvPr id="374" name="テキスト ボックス 373"/>
        <xdr:cNvSpPr txBox="1"/>
      </xdr:nvSpPr>
      <xdr:spPr>
        <a:xfrm>
          <a:off x="6826250" y="88366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52705</xdr:rowOff>
    </xdr:from>
    <xdr:to xmlns:xdr="http://schemas.openxmlformats.org/drawingml/2006/spreadsheetDrawing">
      <xdr:col>36</xdr:col>
      <xdr:colOff>165100</xdr:colOff>
      <xdr:row>55</xdr:row>
      <xdr:rowOff>154305</xdr:rowOff>
    </xdr:to>
    <xdr:sp macro="" textlink="">
      <xdr:nvSpPr>
        <xdr:cNvPr id="375" name="楕円 374"/>
        <xdr:cNvSpPr/>
      </xdr:nvSpPr>
      <xdr:spPr>
        <a:xfrm>
          <a:off x="6212840" y="913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165100</xdr:rowOff>
    </xdr:from>
    <xdr:ext cx="530860" cy="259080"/>
    <xdr:sp macro="" textlink="">
      <xdr:nvSpPr>
        <xdr:cNvPr id="376" name="テキスト ボックス 375"/>
        <xdr:cNvSpPr txBox="1"/>
      </xdr:nvSpPr>
      <xdr:spPr>
        <a:xfrm>
          <a:off x="6015990" y="89217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7" name="正方形/長方形 376"/>
        <xdr:cNvSpPr/>
      </xdr:nvSpPr>
      <xdr:spPr>
        <a:xfrm>
          <a:off x="5934710" y="10464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8" name="正方形/長方形 377"/>
        <xdr:cNvSpPr/>
      </xdr:nvSpPr>
      <xdr:spPr>
        <a:xfrm>
          <a:off x="604202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9" name="正方形/長方形 378"/>
        <xdr:cNvSpPr/>
      </xdr:nvSpPr>
      <xdr:spPr>
        <a:xfrm>
          <a:off x="604202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0" name="正方形/長方形 379"/>
        <xdr:cNvSpPr/>
      </xdr:nvSpPr>
      <xdr:spPr>
        <a:xfrm>
          <a:off x="695960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1" name="正方形/長方形 380"/>
        <xdr:cNvSpPr/>
      </xdr:nvSpPr>
      <xdr:spPr>
        <a:xfrm>
          <a:off x="695960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2" name="正方形/長方形 381"/>
        <xdr:cNvSpPr/>
      </xdr:nvSpPr>
      <xdr:spPr>
        <a:xfrm>
          <a:off x="798449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3" name="正方形/長方形 382"/>
        <xdr:cNvSpPr/>
      </xdr:nvSpPr>
      <xdr:spPr>
        <a:xfrm>
          <a:off x="798449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83185</xdr:rowOff>
    </xdr:to>
    <xdr:sp macro="" textlink="">
      <xdr:nvSpPr>
        <xdr:cNvPr id="384" name="正方形/長方形 383"/>
        <xdr:cNvSpPr/>
      </xdr:nvSpPr>
      <xdr:spPr>
        <a:xfrm>
          <a:off x="5934710" y="11258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075" cy="225425"/>
    <xdr:sp macro="" textlink="">
      <xdr:nvSpPr>
        <xdr:cNvPr id="385" name="テキスト ボックス 384"/>
        <xdr:cNvSpPr txBox="1"/>
      </xdr:nvSpPr>
      <xdr:spPr>
        <a:xfrm>
          <a:off x="5896610" y="11074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83185</xdr:rowOff>
    </xdr:from>
    <xdr:to xmlns:xdr="http://schemas.openxmlformats.org/drawingml/2006/spreadsheetDrawing">
      <xdr:col>59</xdr:col>
      <xdr:colOff>50800</xdr:colOff>
      <xdr:row>81</xdr:row>
      <xdr:rowOff>83185</xdr:rowOff>
    </xdr:to>
    <xdr:cxnSp macro="">
      <xdr:nvCxnSpPr>
        <xdr:cNvPr id="386" name="直線コネクタ 385"/>
        <xdr:cNvCxnSpPr/>
      </xdr:nvCxnSpPr>
      <xdr:spPr>
        <a:xfrm>
          <a:off x="5934710" y="13462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7" name="直線コネクタ 386"/>
        <xdr:cNvCxnSpPr/>
      </xdr:nvCxnSpPr>
      <xdr:spPr>
        <a:xfrm>
          <a:off x="5934710" y="131483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8920" cy="255270"/>
    <xdr:sp macro="" textlink="">
      <xdr:nvSpPr>
        <xdr:cNvPr id="388" name="テキスト ボックス 387"/>
        <xdr:cNvSpPr txBox="1"/>
      </xdr:nvSpPr>
      <xdr:spPr>
        <a:xfrm>
          <a:off x="5705475" y="1301242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9" name="直線コネクタ 388"/>
        <xdr:cNvCxnSpPr/>
      </xdr:nvCxnSpPr>
      <xdr:spPr>
        <a:xfrm>
          <a:off x="5934710" y="1283398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27685" cy="259080"/>
    <xdr:sp macro="" textlink="">
      <xdr:nvSpPr>
        <xdr:cNvPr id="390" name="テキスト ボックス 389"/>
        <xdr:cNvSpPr txBox="1"/>
      </xdr:nvSpPr>
      <xdr:spPr>
        <a:xfrm>
          <a:off x="5462270" y="1269809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131445</xdr:rowOff>
    </xdr:from>
    <xdr:to xmlns:xdr="http://schemas.openxmlformats.org/drawingml/2006/spreadsheetDrawing">
      <xdr:col>59</xdr:col>
      <xdr:colOff>50800</xdr:colOff>
      <xdr:row>75</xdr:row>
      <xdr:rowOff>131445</xdr:rowOff>
    </xdr:to>
    <xdr:cxnSp macro="">
      <xdr:nvCxnSpPr>
        <xdr:cNvPr id="391" name="直線コネクタ 390"/>
        <xdr:cNvCxnSpPr/>
      </xdr:nvCxnSpPr>
      <xdr:spPr>
        <a:xfrm>
          <a:off x="5934710" y="1252029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27685" cy="255270"/>
    <xdr:sp macro="" textlink="">
      <xdr:nvSpPr>
        <xdr:cNvPr id="392" name="テキスト ボックス 391"/>
        <xdr:cNvSpPr txBox="1"/>
      </xdr:nvSpPr>
      <xdr:spPr>
        <a:xfrm>
          <a:off x="5462270" y="12384405"/>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93" name="直線コネクタ 392"/>
        <xdr:cNvCxnSpPr/>
      </xdr:nvCxnSpPr>
      <xdr:spPr>
        <a:xfrm>
          <a:off x="5934710" y="12206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5715</xdr:rowOff>
    </xdr:from>
    <xdr:ext cx="527685" cy="259080"/>
    <xdr:sp macro="" textlink="">
      <xdr:nvSpPr>
        <xdr:cNvPr id="394" name="テキスト ボックス 393"/>
        <xdr:cNvSpPr txBox="1"/>
      </xdr:nvSpPr>
      <xdr:spPr>
        <a:xfrm>
          <a:off x="5462270" y="12064365"/>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5" name="直線コネクタ 394"/>
        <xdr:cNvCxnSpPr/>
      </xdr:nvCxnSpPr>
      <xdr:spPr>
        <a:xfrm>
          <a:off x="5934710" y="11892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22225</xdr:rowOff>
    </xdr:from>
    <xdr:ext cx="591820" cy="259080"/>
    <xdr:sp macro="" textlink="">
      <xdr:nvSpPr>
        <xdr:cNvPr id="396" name="テキスト ボックス 395"/>
        <xdr:cNvSpPr txBox="1"/>
      </xdr:nvSpPr>
      <xdr:spPr>
        <a:xfrm>
          <a:off x="5398135" y="1175067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7" name="直線コネクタ 396"/>
        <xdr:cNvCxnSpPr/>
      </xdr:nvCxnSpPr>
      <xdr:spPr>
        <a:xfrm>
          <a:off x="5934710" y="115722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1820" cy="259080"/>
    <xdr:sp macro="" textlink="">
      <xdr:nvSpPr>
        <xdr:cNvPr id="398" name="テキスト ボックス 397"/>
        <xdr:cNvSpPr txBox="1"/>
      </xdr:nvSpPr>
      <xdr:spPr>
        <a:xfrm>
          <a:off x="5398135" y="114363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9" name="直線コネクタ 398"/>
        <xdr:cNvCxnSpPr/>
      </xdr:nvCxnSpPr>
      <xdr:spPr>
        <a:xfrm>
          <a:off x="5934710" y="11258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1820" cy="255270"/>
    <xdr:sp macro="" textlink="">
      <xdr:nvSpPr>
        <xdr:cNvPr id="400" name="テキスト ボックス 399"/>
        <xdr:cNvSpPr txBox="1"/>
      </xdr:nvSpPr>
      <xdr:spPr>
        <a:xfrm>
          <a:off x="5398135" y="11122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83185</xdr:rowOff>
    </xdr:to>
    <xdr:sp macro="" textlink="">
      <xdr:nvSpPr>
        <xdr:cNvPr id="401" name="普通建設事業費 （ うち新規整備　）グラフ枠"/>
        <xdr:cNvSpPr/>
      </xdr:nvSpPr>
      <xdr:spPr>
        <a:xfrm>
          <a:off x="5934710" y="11258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70</xdr:row>
      <xdr:rowOff>43815</xdr:rowOff>
    </xdr:from>
    <xdr:to xmlns:xdr="http://schemas.openxmlformats.org/drawingml/2006/spreadsheetDrawing">
      <xdr:col>54</xdr:col>
      <xdr:colOff>170815</xdr:colOff>
      <xdr:row>79</xdr:row>
      <xdr:rowOff>99060</xdr:rowOff>
    </xdr:to>
    <xdr:cxnSp macro="">
      <xdr:nvCxnSpPr>
        <xdr:cNvPr id="402" name="直線コネクタ 401"/>
        <xdr:cNvCxnSpPr/>
      </xdr:nvCxnSpPr>
      <xdr:spPr>
        <a:xfrm flipV="1">
          <a:off x="9394825" y="11607165"/>
          <a:ext cx="0" cy="1541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102870</xdr:rowOff>
    </xdr:from>
    <xdr:ext cx="245745" cy="259080"/>
    <xdr:sp macro="" textlink="">
      <xdr:nvSpPr>
        <xdr:cNvPr id="403" name="普通建設事業費 （ うち新規整備　）最小値テキスト"/>
        <xdr:cNvSpPr txBox="1"/>
      </xdr:nvSpPr>
      <xdr:spPr>
        <a:xfrm>
          <a:off x="9445625" y="131521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99060</xdr:rowOff>
    </xdr:from>
    <xdr:to xmlns:xdr="http://schemas.openxmlformats.org/drawingml/2006/spreadsheetDrawing">
      <xdr:col>55</xdr:col>
      <xdr:colOff>88900</xdr:colOff>
      <xdr:row>79</xdr:row>
      <xdr:rowOff>99060</xdr:rowOff>
    </xdr:to>
    <xdr:cxnSp macro="">
      <xdr:nvCxnSpPr>
        <xdr:cNvPr id="404" name="直線コネクタ 403"/>
        <xdr:cNvCxnSpPr/>
      </xdr:nvCxnSpPr>
      <xdr:spPr>
        <a:xfrm>
          <a:off x="9325610" y="131483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161925</xdr:rowOff>
    </xdr:from>
    <xdr:ext cx="594995" cy="255270"/>
    <xdr:sp macro="" textlink="">
      <xdr:nvSpPr>
        <xdr:cNvPr id="405" name="普通建設事業費 （ うち新規整備　）最大値テキスト"/>
        <xdr:cNvSpPr txBox="1"/>
      </xdr:nvSpPr>
      <xdr:spPr>
        <a:xfrm>
          <a:off x="9445625" y="1139507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146,825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43815</xdr:rowOff>
    </xdr:from>
    <xdr:to xmlns:xdr="http://schemas.openxmlformats.org/drawingml/2006/spreadsheetDrawing">
      <xdr:col>55</xdr:col>
      <xdr:colOff>88900</xdr:colOff>
      <xdr:row>70</xdr:row>
      <xdr:rowOff>43815</xdr:rowOff>
    </xdr:to>
    <xdr:cxnSp macro="">
      <xdr:nvCxnSpPr>
        <xdr:cNvPr id="406" name="直線コネクタ 405"/>
        <xdr:cNvCxnSpPr/>
      </xdr:nvCxnSpPr>
      <xdr:spPr>
        <a:xfrm>
          <a:off x="9325610" y="116071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106045</xdr:rowOff>
    </xdr:from>
    <xdr:to xmlns:xdr="http://schemas.openxmlformats.org/drawingml/2006/spreadsheetDrawing">
      <xdr:col>55</xdr:col>
      <xdr:colOff>0</xdr:colOff>
      <xdr:row>78</xdr:row>
      <xdr:rowOff>165100</xdr:rowOff>
    </xdr:to>
    <xdr:cxnSp macro="">
      <xdr:nvCxnSpPr>
        <xdr:cNvPr id="407" name="直線コネクタ 406"/>
        <xdr:cNvCxnSpPr/>
      </xdr:nvCxnSpPr>
      <xdr:spPr>
        <a:xfrm>
          <a:off x="8655050" y="12990195"/>
          <a:ext cx="739775"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10795</xdr:rowOff>
    </xdr:from>
    <xdr:ext cx="530860" cy="259080"/>
    <xdr:sp macro="" textlink="">
      <xdr:nvSpPr>
        <xdr:cNvPr id="408" name="普通建設事業費 （ うち新規整備　）平均値テキスト"/>
        <xdr:cNvSpPr txBox="1"/>
      </xdr:nvSpPr>
      <xdr:spPr>
        <a:xfrm>
          <a:off x="9445625" y="12729845"/>
          <a:ext cx="530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159385</xdr:rowOff>
    </xdr:from>
    <xdr:to xmlns:xdr="http://schemas.openxmlformats.org/drawingml/2006/spreadsheetDrawing">
      <xdr:col>55</xdr:col>
      <xdr:colOff>50800</xdr:colOff>
      <xdr:row>78</xdr:row>
      <xdr:rowOff>89535</xdr:rowOff>
    </xdr:to>
    <xdr:sp macro="" textlink="">
      <xdr:nvSpPr>
        <xdr:cNvPr id="409" name="フローチャート: 判断 408"/>
        <xdr:cNvSpPr/>
      </xdr:nvSpPr>
      <xdr:spPr>
        <a:xfrm>
          <a:off x="9363710" y="128784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78</xdr:row>
      <xdr:rowOff>106045</xdr:rowOff>
    </xdr:from>
    <xdr:to xmlns:xdr="http://schemas.openxmlformats.org/drawingml/2006/spreadsheetDrawing">
      <xdr:col>50</xdr:col>
      <xdr:colOff>114300</xdr:colOff>
      <xdr:row>79</xdr:row>
      <xdr:rowOff>38735</xdr:rowOff>
    </xdr:to>
    <xdr:cxnSp macro="">
      <xdr:nvCxnSpPr>
        <xdr:cNvPr id="410" name="直線コネクタ 409"/>
        <xdr:cNvCxnSpPr/>
      </xdr:nvCxnSpPr>
      <xdr:spPr>
        <a:xfrm flipV="1">
          <a:off x="7857490" y="12990195"/>
          <a:ext cx="79756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17145</xdr:rowOff>
    </xdr:from>
    <xdr:to xmlns:xdr="http://schemas.openxmlformats.org/drawingml/2006/spreadsheetDrawing">
      <xdr:col>50</xdr:col>
      <xdr:colOff>165100</xdr:colOff>
      <xdr:row>78</xdr:row>
      <xdr:rowOff>118110</xdr:rowOff>
    </xdr:to>
    <xdr:sp macro="" textlink="">
      <xdr:nvSpPr>
        <xdr:cNvPr id="411" name="フローチャート: 判断 410"/>
        <xdr:cNvSpPr/>
      </xdr:nvSpPr>
      <xdr:spPr>
        <a:xfrm>
          <a:off x="8604250" y="129012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134620</xdr:rowOff>
    </xdr:from>
    <xdr:ext cx="530860" cy="259080"/>
    <xdr:sp macro="" textlink="">
      <xdr:nvSpPr>
        <xdr:cNvPr id="412" name="テキスト ボックス 411"/>
        <xdr:cNvSpPr txBox="1"/>
      </xdr:nvSpPr>
      <xdr:spPr>
        <a:xfrm>
          <a:off x="8407400" y="126885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135255</xdr:rowOff>
    </xdr:from>
    <xdr:to xmlns:xdr="http://schemas.openxmlformats.org/drawingml/2006/spreadsheetDrawing">
      <xdr:col>45</xdr:col>
      <xdr:colOff>170815</xdr:colOff>
      <xdr:row>79</xdr:row>
      <xdr:rowOff>38735</xdr:rowOff>
    </xdr:to>
    <xdr:cxnSp macro="">
      <xdr:nvCxnSpPr>
        <xdr:cNvPr id="413" name="直線コネクタ 412"/>
        <xdr:cNvCxnSpPr/>
      </xdr:nvCxnSpPr>
      <xdr:spPr>
        <a:xfrm>
          <a:off x="7054215" y="12854305"/>
          <a:ext cx="803275" cy="233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28575</xdr:rowOff>
    </xdr:from>
    <xdr:to xmlns:xdr="http://schemas.openxmlformats.org/drawingml/2006/spreadsheetDrawing">
      <xdr:col>46</xdr:col>
      <xdr:colOff>38100</xdr:colOff>
      <xdr:row>78</xdr:row>
      <xdr:rowOff>130175</xdr:rowOff>
    </xdr:to>
    <xdr:sp macro="" textlink="">
      <xdr:nvSpPr>
        <xdr:cNvPr id="414" name="フローチャート: 判断 413"/>
        <xdr:cNvSpPr/>
      </xdr:nvSpPr>
      <xdr:spPr>
        <a:xfrm>
          <a:off x="7813675" y="129127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146685</xdr:rowOff>
    </xdr:from>
    <xdr:ext cx="534670" cy="259080"/>
    <xdr:sp macro="" textlink="">
      <xdr:nvSpPr>
        <xdr:cNvPr id="415" name="テキスト ボックス 414"/>
        <xdr:cNvSpPr txBox="1"/>
      </xdr:nvSpPr>
      <xdr:spPr>
        <a:xfrm>
          <a:off x="7616825" y="127006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135255</xdr:rowOff>
    </xdr:from>
    <xdr:to xmlns:xdr="http://schemas.openxmlformats.org/drawingml/2006/spreadsheetDrawing">
      <xdr:col>41</xdr:col>
      <xdr:colOff>50800</xdr:colOff>
      <xdr:row>78</xdr:row>
      <xdr:rowOff>113665</xdr:rowOff>
    </xdr:to>
    <xdr:cxnSp macro="">
      <xdr:nvCxnSpPr>
        <xdr:cNvPr id="416" name="直線コネクタ 415"/>
        <xdr:cNvCxnSpPr/>
      </xdr:nvCxnSpPr>
      <xdr:spPr>
        <a:xfrm flipV="1">
          <a:off x="6263640" y="12854305"/>
          <a:ext cx="790575"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8255</xdr:rowOff>
    </xdr:from>
    <xdr:to xmlns:xdr="http://schemas.openxmlformats.org/drawingml/2006/spreadsheetDrawing">
      <xdr:col>41</xdr:col>
      <xdr:colOff>101600</xdr:colOff>
      <xdr:row>78</xdr:row>
      <xdr:rowOff>109855</xdr:rowOff>
    </xdr:to>
    <xdr:sp macro="" textlink="">
      <xdr:nvSpPr>
        <xdr:cNvPr id="417" name="フローチャート: 判断 416"/>
        <xdr:cNvSpPr/>
      </xdr:nvSpPr>
      <xdr:spPr>
        <a:xfrm>
          <a:off x="7003415" y="1289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100965</xdr:rowOff>
    </xdr:from>
    <xdr:ext cx="534670" cy="259080"/>
    <xdr:sp macro="" textlink="">
      <xdr:nvSpPr>
        <xdr:cNvPr id="418" name="テキスト ボックス 417"/>
        <xdr:cNvSpPr txBox="1"/>
      </xdr:nvSpPr>
      <xdr:spPr>
        <a:xfrm>
          <a:off x="6826250" y="129851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156845</xdr:rowOff>
    </xdr:from>
    <xdr:to xmlns:xdr="http://schemas.openxmlformats.org/drawingml/2006/spreadsheetDrawing">
      <xdr:col>36</xdr:col>
      <xdr:colOff>165100</xdr:colOff>
      <xdr:row>78</xdr:row>
      <xdr:rowOff>86995</xdr:rowOff>
    </xdr:to>
    <xdr:sp macro="" textlink="">
      <xdr:nvSpPr>
        <xdr:cNvPr id="419" name="フローチャート: 判断 418"/>
        <xdr:cNvSpPr/>
      </xdr:nvSpPr>
      <xdr:spPr>
        <a:xfrm>
          <a:off x="6212840" y="12875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103505</xdr:rowOff>
    </xdr:from>
    <xdr:ext cx="530860" cy="259080"/>
    <xdr:sp macro="" textlink="">
      <xdr:nvSpPr>
        <xdr:cNvPr id="420" name="テキスト ボックス 419"/>
        <xdr:cNvSpPr txBox="1"/>
      </xdr:nvSpPr>
      <xdr:spPr>
        <a:xfrm>
          <a:off x="6015990" y="126574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1" name="テキスト ボックス 420"/>
        <xdr:cNvSpPr txBox="1"/>
      </xdr:nvSpPr>
      <xdr:spPr>
        <a:xfrm>
          <a:off x="922401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2" name="テキスト ボックス 421"/>
        <xdr:cNvSpPr txBox="1"/>
      </xdr:nvSpPr>
      <xdr:spPr>
        <a:xfrm>
          <a:off x="848423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81</xdr:row>
      <xdr:rowOff>80010</xdr:rowOff>
    </xdr:from>
    <xdr:ext cx="762000" cy="259080"/>
    <xdr:sp macro="" textlink="">
      <xdr:nvSpPr>
        <xdr:cNvPr id="423" name="テキスト ボックス 422"/>
        <xdr:cNvSpPr txBox="1"/>
      </xdr:nvSpPr>
      <xdr:spPr>
        <a:xfrm>
          <a:off x="768667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58190" cy="259080"/>
    <xdr:sp macro="" textlink="">
      <xdr:nvSpPr>
        <xdr:cNvPr id="424" name="テキスト ボックス 423"/>
        <xdr:cNvSpPr txBox="1"/>
      </xdr:nvSpPr>
      <xdr:spPr>
        <a:xfrm>
          <a:off x="6883400"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5" name="テキスト ボックス 424"/>
        <xdr:cNvSpPr txBox="1"/>
      </xdr:nvSpPr>
      <xdr:spPr>
        <a:xfrm>
          <a:off x="609282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117475</xdr:rowOff>
    </xdr:from>
    <xdr:to xmlns:xdr="http://schemas.openxmlformats.org/drawingml/2006/spreadsheetDrawing">
      <xdr:col>55</xdr:col>
      <xdr:colOff>50800</xdr:colOff>
      <xdr:row>79</xdr:row>
      <xdr:rowOff>47625</xdr:rowOff>
    </xdr:to>
    <xdr:sp macro="" textlink="">
      <xdr:nvSpPr>
        <xdr:cNvPr id="426" name="楕円 425"/>
        <xdr:cNvSpPr/>
      </xdr:nvSpPr>
      <xdr:spPr>
        <a:xfrm>
          <a:off x="9363710" y="1300162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32385</xdr:rowOff>
    </xdr:from>
    <xdr:ext cx="466090" cy="255270"/>
    <xdr:sp macro="" textlink="">
      <xdr:nvSpPr>
        <xdr:cNvPr id="427" name="普通建設事業費 （ うち新規整備　）該当値テキスト"/>
        <xdr:cNvSpPr txBox="1"/>
      </xdr:nvSpPr>
      <xdr:spPr>
        <a:xfrm>
          <a:off x="9445625" y="1291653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55245</xdr:rowOff>
    </xdr:from>
    <xdr:to xmlns:xdr="http://schemas.openxmlformats.org/drawingml/2006/spreadsheetDrawing">
      <xdr:col>50</xdr:col>
      <xdr:colOff>165100</xdr:colOff>
      <xdr:row>78</xdr:row>
      <xdr:rowOff>156845</xdr:rowOff>
    </xdr:to>
    <xdr:sp macro="" textlink="">
      <xdr:nvSpPr>
        <xdr:cNvPr id="428" name="楕円 427"/>
        <xdr:cNvSpPr/>
      </xdr:nvSpPr>
      <xdr:spPr>
        <a:xfrm>
          <a:off x="8604250" y="1293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147955</xdr:rowOff>
    </xdr:from>
    <xdr:ext cx="530860" cy="259080"/>
    <xdr:sp macro="" textlink="">
      <xdr:nvSpPr>
        <xdr:cNvPr id="429" name="テキスト ボックス 428"/>
        <xdr:cNvSpPr txBox="1"/>
      </xdr:nvSpPr>
      <xdr:spPr>
        <a:xfrm>
          <a:off x="8407400" y="1303210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159385</xdr:rowOff>
    </xdr:from>
    <xdr:to xmlns:xdr="http://schemas.openxmlformats.org/drawingml/2006/spreadsheetDrawing">
      <xdr:col>46</xdr:col>
      <xdr:colOff>38100</xdr:colOff>
      <xdr:row>79</xdr:row>
      <xdr:rowOff>89535</xdr:rowOff>
    </xdr:to>
    <xdr:sp macro="" textlink="">
      <xdr:nvSpPr>
        <xdr:cNvPr id="430" name="楕円 429"/>
        <xdr:cNvSpPr/>
      </xdr:nvSpPr>
      <xdr:spPr>
        <a:xfrm>
          <a:off x="7813675" y="1304353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79</xdr:row>
      <xdr:rowOff>80645</xdr:rowOff>
    </xdr:from>
    <xdr:ext cx="469900" cy="259080"/>
    <xdr:sp macro="" textlink="">
      <xdr:nvSpPr>
        <xdr:cNvPr id="431" name="テキスト ボックス 430"/>
        <xdr:cNvSpPr txBox="1"/>
      </xdr:nvSpPr>
      <xdr:spPr>
        <a:xfrm>
          <a:off x="7649210" y="1312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84455</xdr:rowOff>
    </xdr:from>
    <xdr:to xmlns:xdr="http://schemas.openxmlformats.org/drawingml/2006/spreadsheetDrawing">
      <xdr:col>41</xdr:col>
      <xdr:colOff>101600</xdr:colOff>
      <xdr:row>78</xdr:row>
      <xdr:rowOff>14605</xdr:rowOff>
    </xdr:to>
    <xdr:sp macro="" textlink="">
      <xdr:nvSpPr>
        <xdr:cNvPr id="432" name="楕円 431"/>
        <xdr:cNvSpPr/>
      </xdr:nvSpPr>
      <xdr:spPr>
        <a:xfrm>
          <a:off x="7003415" y="128035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31115</xdr:rowOff>
    </xdr:from>
    <xdr:ext cx="534670" cy="255270"/>
    <xdr:sp macro="" textlink="">
      <xdr:nvSpPr>
        <xdr:cNvPr id="433" name="テキスト ボックス 432"/>
        <xdr:cNvSpPr txBox="1"/>
      </xdr:nvSpPr>
      <xdr:spPr>
        <a:xfrm>
          <a:off x="6826250" y="125850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62865</xdr:rowOff>
    </xdr:from>
    <xdr:to xmlns:xdr="http://schemas.openxmlformats.org/drawingml/2006/spreadsheetDrawing">
      <xdr:col>36</xdr:col>
      <xdr:colOff>165100</xdr:colOff>
      <xdr:row>78</xdr:row>
      <xdr:rowOff>164465</xdr:rowOff>
    </xdr:to>
    <xdr:sp macro="" textlink="">
      <xdr:nvSpPr>
        <xdr:cNvPr id="434" name="楕円 433"/>
        <xdr:cNvSpPr/>
      </xdr:nvSpPr>
      <xdr:spPr>
        <a:xfrm>
          <a:off x="6212840" y="1294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155575</xdr:rowOff>
    </xdr:from>
    <xdr:ext cx="530860" cy="257810"/>
    <xdr:sp macro="" textlink="">
      <xdr:nvSpPr>
        <xdr:cNvPr id="435" name="テキスト ボックス 434"/>
        <xdr:cNvSpPr txBox="1"/>
      </xdr:nvSpPr>
      <xdr:spPr>
        <a:xfrm>
          <a:off x="6015990" y="1303972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6" name="正方形/長方形 435"/>
        <xdr:cNvSpPr/>
      </xdr:nvSpPr>
      <xdr:spPr>
        <a:xfrm>
          <a:off x="5934710" y="13766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7" name="正方形/長方形 436"/>
        <xdr:cNvSpPr/>
      </xdr:nvSpPr>
      <xdr:spPr>
        <a:xfrm>
          <a:off x="604202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04202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9" name="正方形/長方形 438"/>
        <xdr:cNvSpPr/>
      </xdr:nvSpPr>
      <xdr:spPr>
        <a:xfrm>
          <a:off x="695960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695960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1" name="正方形/長方形 440"/>
        <xdr:cNvSpPr/>
      </xdr:nvSpPr>
      <xdr:spPr>
        <a:xfrm>
          <a:off x="798449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798449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5934710" y="14560550"/>
          <a:ext cx="419417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075" cy="225425"/>
    <xdr:sp macro="" textlink="">
      <xdr:nvSpPr>
        <xdr:cNvPr id="444" name="テキスト ボックス 443"/>
        <xdr:cNvSpPr txBox="1"/>
      </xdr:nvSpPr>
      <xdr:spPr>
        <a:xfrm>
          <a:off x="5896610" y="14376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5934710" y="16827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5934710" y="16446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920" cy="259080"/>
    <xdr:sp macro="" textlink="">
      <xdr:nvSpPr>
        <xdr:cNvPr id="447" name="テキスト ボックス 446"/>
        <xdr:cNvSpPr txBox="1"/>
      </xdr:nvSpPr>
      <xdr:spPr>
        <a:xfrm>
          <a:off x="5705475" y="163042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5934710" y="16065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7685" cy="259080"/>
    <xdr:sp macro="" textlink="">
      <xdr:nvSpPr>
        <xdr:cNvPr id="449" name="テキスト ボックス 448"/>
        <xdr:cNvSpPr txBox="1"/>
      </xdr:nvSpPr>
      <xdr:spPr>
        <a:xfrm>
          <a:off x="5462270"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5934710" y="15684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7685" cy="255270"/>
    <xdr:sp macro="" textlink="">
      <xdr:nvSpPr>
        <xdr:cNvPr id="451" name="テキスト ボックス 450"/>
        <xdr:cNvSpPr txBox="1"/>
      </xdr:nvSpPr>
      <xdr:spPr>
        <a:xfrm>
          <a:off x="5462270"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5934710" y="15303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7685" cy="259080"/>
    <xdr:sp macro="" textlink="">
      <xdr:nvSpPr>
        <xdr:cNvPr id="453" name="テキスト ボックス 452"/>
        <xdr:cNvSpPr txBox="1"/>
      </xdr:nvSpPr>
      <xdr:spPr>
        <a:xfrm>
          <a:off x="5462270" y="15161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4" name="直線コネクタ 453"/>
        <xdr:cNvCxnSpPr/>
      </xdr:nvCxnSpPr>
      <xdr:spPr>
        <a:xfrm>
          <a:off x="5934710" y="14928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1820" cy="255270"/>
    <xdr:sp macro="" textlink="">
      <xdr:nvSpPr>
        <xdr:cNvPr id="455" name="テキスト ボックス 454"/>
        <xdr:cNvSpPr txBox="1"/>
      </xdr:nvSpPr>
      <xdr:spPr>
        <a:xfrm>
          <a:off x="5398135" y="14792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6" name="直線コネクタ 455"/>
        <xdr:cNvCxnSpPr/>
      </xdr:nvCxnSpPr>
      <xdr:spPr>
        <a:xfrm>
          <a:off x="5934710" y="14560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1820" cy="255270"/>
    <xdr:sp macro="" textlink="">
      <xdr:nvSpPr>
        <xdr:cNvPr id="457" name="テキスト ボックス 456"/>
        <xdr:cNvSpPr txBox="1"/>
      </xdr:nvSpPr>
      <xdr:spPr>
        <a:xfrm>
          <a:off x="5398135" y="14424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8" name="普通建設事業費 （ うち更新整備　）グラフ枠"/>
        <xdr:cNvSpPr/>
      </xdr:nvSpPr>
      <xdr:spPr>
        <a:xfrm>
          <a:off x="5934710" y="14560550"/>
          <a:ext cx="419417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89</xdr:row>
      <xdr:rowOff>130810</xdr:rowOff>
    </xdr:from>
    <xdr:to xmlns:xdr="http://schemas.openxmlformats.org/drawingml/2006/spreadsheetDrawing">
      <xdr:col>54</xdr:col>
      <xdr:colOff>170815</xdr:colOff>
      <xdr:row>98</xdr:row>
      <xdr:rowOff>134620</xdr:rowOff>
    </xdr:to>
    <xdr:cxnSp macro="">
      <xdr:nvCxnSpPr>
        <xdr:cNvPr id="459" name="直線コネクタ 458"/>
        <xdr:cNvCxnSpPr/>
      </xdr:nvCxnSpPr>
      <xdr:spPr>
        <a:xfrm flipV="1">
          <a:off x="9394825" y="14831060"/>
          <a:ext cx="0" cy="1534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138430</xdr:rowOff>
    </xdr:from>
    <xdr:ext cx="466090" cy="259080"/>
    <xdr:sp macro="" textlink="">
      <xdr:nvSpPr>
        <xdr:cNvPr id="460" name="普通建設事業費 （ うち更新整備　）最小値テキスト"/>
        <xdr:cNvSpPr txBox="1"/>
      </xdr:nvSpPr>
      <xdr:spPr>
        <a:xfrm>
          <a:off x="9445625" y="1636903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134620</xdr:rowOff>
    </xdr:from>
    <xdr:to xmlns:xdr="http://schemas.openxmlformats.org/drawingml/2006/spreadsheetDrawing">
      <xdr:col>55</xdr:col>
      <xdr:colOff>88900</xdr:colOff>
      <xdr:row>98</xdr:row>
      <xdr:rowOff>134620</xdr:rowOff>
    </xdr:to>
    <xdr:cxnSp macro="">
      <xdr:nvCxnSpPr>
        <xdr:cNvPr id="461" name="直線コネクタ 460"/>
        <xdr:cNvCxnSpPr/>
      </xdr:nvCxnSpPr>
      <xdr:spPr>
        <a:xfrm>
          <a:off x="9325610" y="163652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77470</xdr:rowOff>
    </xdr:from>
    <xdr:ext cx="594995" cy="259080"/>
    <xdr:sp macro="" textlink="">
      <xdr:nvSpPr>
        <xdr:cNvPr id="462" name="普通建設事業費 （ うち更新整備　）最大値テキスト"/>
        <xdr:cNvSpPr txBox="1"/>
      </xdr:nvSpPr>
      <xdr:spPr>
        <a:xfrm>
          <a:off x="9445625" y="1461262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128,210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89</xdr:row>
      <xdr:rowOff>130810</xdr:rowOff>
    </xdr:from>
    <xdr:to xmlns:xdr="http://schemas.openxmlformats.org/drawingml/2006/spreadsheetDrawing">
      <xdr:col>55</xdr:col>
      <xdr:colOff>88900</xdr:colOff>
      <xdr:row>89</xdr:row>
      <xdr:rowOff>130810</xdr:rowOff>
    </xdr:to>
    <xdr:cxnSp macro="">
      <xdr:nvCxnSpPr>
        <xdr:cNvPr id="463" name="直線コネクタ 462"/>
        <xdr:cNvCxnSpPr/>
      </xdr:nvCxnSpPr>
      <xdr:spPr>
        <a:xfrm>
          <a:off x="9325610" y="148310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24130</xdr:rowOff>
    </xdr:from>
    <xdr:to xmlns:xdr="http://schemas.openxmlformats.org/drawingml/2006/spreadsheetDrawing">
      <xdr:col>55</xdr:col>
      <xdr:colOff>0</xdr:colOff>
      <xdr:row>95</xdr:row>
      <xdr:rowOff>98425</xdr:rowOff>
    </xdr:to>
    <xdr:cxnSp macro="">
      <xdr:nvCxnSpPr>
        <xdr:cNvPr id="464" name="直線コネクタ 463"/>
        <xdr:cNvCxnSpPr/>
      </xdr:nvCxnSpPr>
      <xdr:spPr>
        <a:xfrm>
          <a:off x="8655050" y="15740380"/>
          <a:ext cx="739775"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88900</xdr:rowOff>
    </xdr:from>
    <xdr:ext cx="530860" cy="255270"/>
    <xdr:sp macro="" textlink="">
      <xdr:nvSpPr>
        <xdr:cNvPr id="465" name="普通建設事業費 （ うち更新整備　）平均値テキスト"/>
        <xdr:cNvSpPr txBox="1"/>
      </xdr:nvSpPr>
      <xdr:spPr>
        <a:xfrm>
          <a:off x="9445625" y="15805150"/>
          <a:ext cx="53086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110490</xdr:rowOff>
    </xdr:from>
    <xdr:to xmlns:xdr="http://schemas.openxmlformats.org/drawingml/2006/spreadsheetDrawing">
      <xdr:col>55</xdr:col>
      <xdr:colOff>50800</xdr:colOff>
      <xdr:row>96</xdr:row>
      <xdr:rowOff>40640</xdr:rowOff>
    </xdr:to>
    <xdr:sp macro="" textlink="">
      <xdr:nvSpPr>
        <xdr:cNvPr id="466" name="フローチャート: 判断 465"/>
        <xdr:cNvSpPr/>
      </xdr:nvSpPr>
      <xdr:spPr>
        <a:xfrm>
          <a:off x="9363710" y="1582674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94</xdr:row>
      <xdr:rowOff>137795</xdr:rowOff>
    </xdr:from>
    <xdr:to xmlns:xdr="http://schemas.openxmlformats.org/drawingml/2006/spreadsheetDrawing">
      <xdr:col>50</xdr:col>
      <xdr:colOff>114300</xdr:colOff>
      <xdr:row>95</xdr:row>
      <xdr:rowOff>24130</xdr:rowOff>
    </xdr:to>
    <xdr:cxnSp macro="">
      <xdr:nvCxnSpPr>
        <xdr:cNvPr id="467" name="直線コネクタ 466"/>
        <xdr:cNvCxnSpPr/>
      </xdr:nvCxnSpPr>
      <xdr:spPr>
        <a:xfrm>
          <a:off x="7857490" y="15682595"/>
          <a:ext cx="79756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128905</xdr:rowOff>
    </xdr:from>
    <xdr:to xmlns:xdr="http://schemas.openxmlformats.org/drawingml/2006/spreadsheetDrawing">
      <xdr:col>50</xdr:col>
      <xdr:colOff>165100</xdr:colOff>
      <xdr:row>96</xdr:row>
      <xdr:rowOff>59055</xdr:rowOff>
    </xdr:to>
    <xdr:sp macro="" textlink="">
      <xdr:nvSpPr>
        <xdr:cNvPr id="468" name="フローチャート: 判断 467"/>
        <xdr:cNvSpPr/>
      </xdr:nvSpPr>
      <xdr:spPr>
        <a:xfrm>
          <a:off x="8604250" y="1584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50165</xdr:rowOff>
    </xdr:from>
    <xdr:ext cx="530860" cy="259080"/>
    <xdr:sp macro="" textlink="">
      <xdr:nvSpPr>
        <xdr:cNvPr id="469" name="テキスト ボックス 468"/>
        <xdr:cNvSpPr txBox="1"/>
      </xdr:nvSpPr>
      <xdr:spPr>
        <a:xfrm>
          <a:off x="8407400" y="1593786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94</xdr:row>
      <xdr:rowOff>137795</xdr:rowOff>
    </xdr:from>
    <xdr:to xmlns:xdr="http://schemas.openxmlformats.org/drawingml/2006/spreadsheetDrawing">
      <xdr:col>45</xdr:col>
      <xdr:colOff>170815</xdr:colOff>
      <xdr:row>96</xdr:row>
      <xdr:rowOff>3175</xdr:rowOff>
    </xdr:to>
    <xdr:cxnSp macro="">
      <xdr:nvCxnSpPr>
        <xdr:cNvPr id="470" name="直線コネクタ 469"/>
        <xdr:cNvCxnSpPr/>
      </xdr:nvCxnSpPr>
      <xdr:spPr>
        <a:xfrm flipV="1">
          <a:off x="7054215" y="15682595"/>
          <a:ext cx="803275"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163830</xdr:rowOff>
    </xdr:from>
    <xdr:to xmlns:xdr="http://schemas.openxmlformats.org/drawingml/2006/spreadsheetDrawing">
      <xdr:col>46</xdr:col>
      <xdr:colOff>38100</xdr:colOff>
      <xdr:row>96</xdr:row>
      <xdr:rowOff>93980</xdr:rowOff>
    </xdr:to>
    <xdr:sp macro="" textlink="">
      <xdr:nvSpPr>
        <xdr:cNvPr id="471" name="フローチャート: 判断 470"/>
        <xdr:cNvSpPr/>
      </xdr:nvSpPr>
      <xdr:spPr>
        <a:xfrm>
          <a:off x="7813675" y="158800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85090</xdr:rowOff>
    </xdr:from>
    <xdr:ext cx="534670" cy="259080"/>
    <xdr:sp macro="" textlink="">
      <xdr:nvSpPr>
        <xdr:cNvPr id="472" name="テキスト ボックス 471"/>
        <xdr:cNvSpPr txBox="1"/>
      </xdr:nvSpPr>
      <xdr:spPr>
        <a:xfrm>
          <a:off x="7616825" y="15972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73025</xdr:rowOff>
    </xdr:from>
    <xdr:to xmlns:xdr="http://schemas.openxmlformats.org/drawingml/2006/spreadsheetDrawing">
      <xdr:col>41</xdr:col>
      <xdr:colOff>50800</xdr:colOff>
      <xdr:row>96</xdr:row>
      <xdr:rowOff>3175</xdr:rowOff>
    </xdr:to>
    <xdr:cxnSp macro="">
      <xdr:nvCxnSpPr>
        <xdr:cNvPr id="473" name="直線コネクタ 472"/>
        <xdr:cNvCxnSpPr/>
      </xdr:nvCxnSpPr>
      <xdr:spPr>
        <a:xfrm>
          <a:off x="6263640" y="15789275"/>
          <a:ext cx="790575" cy="101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17780</xdr:rowOff>
    </xdr:from>
    <xdr:to xmlns:xdr="http://schemas.openxmlformats.org/drawingml/2006/spreadsheetDrawing">
      <xdr:col>41</xdr:col>
      <xdr:colOff>101600</xdr:colOff>
      <xdr:row>96</xdr:row>
      <xdr:rowOff>118745</xdr:rowOff>
    </xdr:to>
    <xdr:sp macro="" textlink="">
      <xdr:nvSpPr>
        <xdr:cNvPr id="474" name="フローチャート: 判断 473"/>
        <xdr:cNvSpPr/>
      </xdr:nvSpPr>
      <xdr:spPr>
        <a:xfrm>
          <a:off x="7003415" y="159054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109855</xdr:rowOff>
    </xdr:from>
    <xdr:ext cx="534670" cy="255270"/>
    <xdr:sp macro="" textlink="">
      <xdr:nvSpPr>
        <xdr:cNvPr id="475" name="テキスト ボックス 474"/>
        <xdr:cNvSpPr txBox="1"/>
      </xdr:nvSpPr>
      <xdr:spPr>
        <a:xfrm>
          <a:off x="6826250" y="1599755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129540</xdr:rowOff>
    </xdr:from>
    <xdr:to xmlns:xdr="http://schemas.openxmlformats.org/drawingml/2006/spreadsheetDrawing">
      <xdr:col>36</xdr:col>
      <xdr:colOff>165100</xdr:colOff>
      <xdr:row>96</xdr:row>
      <xdr:rowOff>59690</xdr:rowOff>
    </xdr:to>
    <xdr:sp macro="" textlink="">
      <xdr:nvSpPr>
        <xdr:cNvPr id="476" name="フローチャート: 判断 475"/>
        <xdr:cNvSpPr/>
      </xdr:nvSpPr>
      <xdr:spPr>
        <a:xfrm>
          <a:off x="6212840" y="1584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50800</xdr:rowOff>
    </xdr:from>
    <xdr:ext cx="530860" cy="259080"/>
    <xdr:sp macro="" textlink="">
      <xdr:nvSpPr>
        <xdr:cNvPr id="477" name="テキスト ボックス 476"/>
        <xdr:cNvSpPr txBox="1"/>
      </xdr:nvSpPr>
      <xdr:spPr>
        <a:xfrm>
          <a:off x="6015990" y="1593850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922401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9" name="テキスト ボックス 478"/>
        <xdr:cNvSpPr txBox="1"/>
      </xdr:nvSpPr>
      <xdr:spPr>
        <a:xfrm>
          <a:off x="84842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101</xdr:row>
      <xdr:rowOff>80010</xdr:rowOff>
    </xdr:from>
    <xdr:ext cx="762000" cy="259080"/>
    <xdr:sp macro="" textlink="">
      <xdr:nvSpPr>
        <xdr:cNvPr id="480" name="テキスト ボックス 479"/>
        <xdr:cNvSpPr txBox="1"/>
      </xdr:nvSpPr>
      <xdr:spPr>
        <a:xfrm>
          <a:off x="76866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190" cy="259080"/>
    <xdr:sp macro="" textlink="">
      <xdr:nvSpPr>
        <xdr:cNvPr id="481" name="テキスト ボックス 480"/>
        <xdr:cNvSpPr txBox="1"/>
      </xdr:nvSpPr>
      <xdr:spPr>
        <a:xfrm>
          <a:off x="6883400"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2" name="テキスト ボックス 481"/>
        <xdr:cNvSpPr txBox="1"/>
      </xdr:nvSpPr>
      <xdr:spPr>
        <a:xfrm>
          <a:off x="60928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47625</xdr:rowOff>
    </xdr:from>
    <xdr:to xmlns:xdr="http://schemas.openxmlformats.org/drawingml/2006/spreadsheetDrawing">
      <xdr:col>55</xdr:col>
      <xdr:colOff>50800</xdr:colOff>
      <xdr:row>95</xdr:row>
      <xdr:rowOff>149225</xdr:rowOff>
    </xdr:to>
    <xdr:sp macro="" textlink="">
      <xdr:nvSpPr>
        <xdr:cNvPr id="483" name="楕円 482"/>
        <xdr:cNvSpPr/>
      </xdr:nvSpPr>
      <xdr:spPr>
        <a:xfrm>
          <a:off x="9363710" y="1576387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70485</xdr:rowOff>
    </xdr:from>
    <xdr:ext cx="530860" cy="259080"/>
    <xdr:sp macro="" textlink="">
      <xdr:nvSpPr>
        <xdr:cNvPr id="484" name="普通建設事業費 （ うち更新整備　）該当値テキスト"/>
        <xdr:cNvSpPr txBox="1"/>
      </xdr:nvSpPr>
      <xdr:spPr>
        <a:xfrm>
          <a:off x="9445625" y="156152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144780</xdr:rowOff>
    </xdr:from>
    <xdr:to xmlns:xdr="http://schemas.openxmlformats.org/drawingml/2006/spreadsheetDrawing">
      <xdr:col>50</xdr:col>
      <xdr:colOff>165100</xdr:colOff>
      <xdr:row>95</xdr:row>
      <xdr:rowOff>74930</xdr:rowOff>
    </xdr:to>
    <xdr:sp macro="" textlink="">
      <xdr:nvSpPr>
        <xdr:cNvPr id="485" name="楕円 484"/>
        <xdr:cNvSpPr/>
      </xdr:nvSpPr>
      <xdr:spPr>
        <a:xfrm>
          <a:off x="8604250" y="1568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91440</xdr:rowOff>
    </xdr:from>
    <xdr:ext cx="530860" cy="259080"/>
    <xdr:sp macro="" textlink="">
      <xdr:nvSpPr>
        <xdr:cNvPr id="486" name="テキスト ボックス 485"/>
        <xdr:cNvSpPr txBox="1"/>
      </xdr:nvSpPr>
      <xdr:spPr>
        <a:xfrm>
          <a:off x="8407400" y="1546479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86995</xdr:rowOff>
    </xdr:from>
    <xdr:to xmlns:xdr="http://schemas.openxmlformats.org/drawingml/2006/spreadsheetDrawing">
      <xdr:col>46</xdr:col>
      <xdr:colOff>38100</xdr:colOff>
      <xdr:row>95</xdr:row>
      <xdr:rowOff>17780</xdr:rowOff>
    </xdr:to>
    <xdr:sp macro="" textlink="">
      <xdr:nvSpPr>
        <xdr:cNvPr id="487" name="楕円 486"/>
        <xdr:cNvSpPr/>
      </xdr:nvSpPr>
      <xdr:spPr>
        <a:xfrm>
          <a:off x="7813675" y="15631795"/>
          <a:ext cx="8191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33655</xdr:rowOff>
    </xdr:from>
    <xdr:ext cx="534670" cy="258445"/>
    <xdr:sp macro="" textlink="">
      <xdr:nvSpPr>
        <xdr:cNvPr id="488" name="テキスト ボックス 487"/>
        <xdr:cNvSpPr txBox="1"/>
      </xdr:nvSpPr>
      <xdr:spPr>
        <a:xfrm>
          <a:off x="7616825" y="154070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123825</xdr:rowOff>
    </xdr:from>
    <xdr:to xmlns:xdr="http://schemas.openxmlformats.org/drawingml/2006/spreadsheetDrawing">
      <xdr:col>41</xdr:col>
      <xdr:colOff>101600</xdr:colOff>
      <xdr:row>96</xdr:row>
      <xdr:rowOff>53975</xdr:rowOff>
    </xdr:to>
    <xdr:sp macro="" textlink="">
      <xdr:nvSpPr>
        <xdr:cNvPr id="489" name="楕円 488"/>
        <xdr:cNvSpPr/>
      </xdr:nvSpPr>
      <xdr:spPr>
        <a:xfrm>
          <a:off x="7003415" y="1584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70485</xdr:rowOff>
    </xdr:from>
    <xdr:ext cx="534670" cy="259080"/>
    <xdr:sp macro="" textlink="">
      <xdr:nvSpPr>
        <xdr:cNvPr id="490" name="テキスト ボックス 489"/>
        <xdr:cNvSpPr txBox="1"/>
      </xdr:nvSpPr>
      <xdr:spPr>
        <a:xfrm>
          <a:off x="6826250" y="15615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22225</xdr:rowOff>
    </xdr:from>
    <xdr:to xmlns:xdr="http://schemas.openxmlformats.org/drawingml/2006/spreadsheetDrawing">
      <xdr:col>36</xdr:col>
      <xdr:colOff>165100</xdr:colOff>
      <xdr:row>95</xdr:row>
      <xdr:rowOff>123825</xdr:rowOff>
    </xdr:to>
    <xdr:sp macro="" textlink="">
      <xdr:nvSpPr>
        <xdr:cNvPr id="491" name="楕円 490"/>
        <xdr:cNvSpPr/>
      </xdr:nvSpPr>
      <xdr:spPr>
        <a:xfrm>
          <a:off x="6212840" y="1573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93</xdr:row>
      <xdr:rowOff>140335</xdr:rowOff>
    </xdr:from>
    <xdr:ext cx="530860" cy="259080"/>
    <xdr:sp macro="" textlink="">
      <xdr:nvSpPr>
        <xdr:cNvPr id="492" name="テキスト ボックス 491"/>
        <xdr:cNvSpPr txBox="1"/>
      </xdr:nvSpPr>
      <xdr:spPr>
        <a:xfrm>
          <a:off x="6015990" y="155136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170815</xdr:colOff>
      <xdr:row>25</xdr:row>
      <xdr:rowOff>31750</xdr:rowOff>
    </xdr:to>
    <xdr:sp macro="" textlink="">
      <xdr:nvSpPr>
        <xdr:cNvPr id="493" name="正方形/長方形 492"/>
        <xdr:cNvSpPr/>
      </xdr:nvSpPr>
      <xdr:spPr>
        <a:xfrm>
          <a:off x="11166475" y="3860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4" name="正方形/長方形 493"/>
        <xdr:cNvSpPr/>
      </xdr:nvSpPr>
      <xdr:spPr>
        <a:xfrm>
          <a:off x="1127379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127379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6" name="正方形/長方形 495"/>
        <xdr:cNvSpPr/>
      </xdr:nvSpPr>
      <xdr:spPr>
        <a:xfrm>
          <a:off x="1219136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219136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8" name="正方形/長方形 497"/>
        <xdr:cNvSpPr/>
      </xdr:nvSpPr>
      <xdr:spPr>
        <a:xfrm>
          <a:off x="1321625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321625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170815</xdr:colOff>
      <xdr:row>41</xdr:row>
      <xdr:rowOff>83185</xdr:rowOff>
    </xdr:to>
    <xdr:sp macro="" textlink="">
      <xdr:nvSpPr>
        <xdr:cNvPr id="500" name="正方形/長方形 499"/>
        <xdr:cNvSpPr/>
      </xdr:nvSpPr>
      <xdr:spPr>
        <a:xfrm>
          <a:off x="11166475" y="4654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075" cy="225425"/>
    <xdr:sp macro="" textlink="">
      <xdr:nvSpPr>
        <xdr:cNvPr id="501" name="テキスト ボックス 500"/>
        <xdr:cNvSpPr txBox="1"/>
      </xdr:nvSpPr>
      <xdr:spPr>
        <a:xfrm>
          <a:off x="11128375" y="4470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83185</xdr:rowOff>
    </xdr:from>
    <xdr:to xmlns:xdr="http://schemas.openxmlformats.org/drawingml/2006/spreadsheetDrawing">
      <xdr:col>89</xdr:col>
      <xdr:colOff>170815</xdr:colOff>
      <xdr:row>41</xdr:row>
      <xdr:rowOff>83185</xdr:rowOff>
    </xdr:to>
    <xdr:cxnSp macro="">
      <xdr:nvCxnSpPr>
        <xdr:cNvPr id="502" name="直線コネクタ 501"/>
        <xdr:cNvCxnSpPr/>
      </xdr:nvCxnSpPr>
      <xdr:spPr>
        <a:xfrm>
          <a:off x="11166475" y="6858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170815</xdr:colOff>
      <xdr:row>39</xdr:row>
      <xdr:rowOff>44450</xdr:rowOff>
    </xdr:to>
    <xdr:cxnSp macro="">
      <xdr:nvCxnSpPr>
        <xdr:cNvPr id="503" name="直線コネクタ 502"/>
        <xdr:cNvCxnSpPr/>
      </xdr:nvCxnSpPr>
      <xdr:spPr>
        <a:xfrm>
          <a:off x="11166475" y="64897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5110" cy="259080"/>
    <xdr:sp macro="" textlink="">
      <xdr:nvSpPr>
        <xdr:cNvPr id="504" name="テキスト ボックス 503"/>
        <xdr:cNvSpPr txBox="1"/>
      </xdr:nvSpPr>
      <xdr:spPr>
        <a:xfrm>
          <a:off x="10937240" y="63538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170815</xdr:colOff>
      <xdr:row>37</xdr:row>
      <xdr:rowOff>6350</xdr:rowOff>
    </xdr:to>
    <xdr:cxnSp macro="">
      <xdr:nvCxnSpPr>
        <xdr:cNvPr id="505" name="直線コネクタ 504"/>
        <xdr:cNvCxnSpPr/>
      </xdr:nvCxnSpPr>
      <xdr:spPr>
        <a:xfrm>
          <a:off x="11166475" y="61214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6" name="テキスト ボックス 505"/>
        <xdr:cNvSpPr txBox="1"/>
      </xdr:nvSpPr>
      <xdr:spPr>
        <a:xfrm>
          <a:off x="10694035" y="5985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170815</xdr:colOff>
      <xdr:row>34</xdr:row>
      <xdr:rowOff>139700</xdr:rowOff>
    </xdr:to>
    <xdr:cxnSp macro="">
      <xdr:nvCxnSpPr>
        <xdr:cNvPr id="507" name="直線コネクタ 506"/>
        <xdr:cNvCxnSpPr/>
      </xdr:nvCxnSpPr>
      <xdr:spPr>
        <a:xfrm>
          <a:off x="11166475" y="57594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59080"/>
    <xdr:sp macro="" textlink="">
      <xdr:nvSpPr>
        <xdr:cNvPr id="508" name="テキスト ボックス 507"/>
        <xdr:cNvSpPr txBox="1"/>
      </xdr:nvSpPr>
      <xdr:spPr>
        <a:xfrm>
          <a:off x="10694035" y="5619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170815</xdr:colOff>
      <xdr:row>32</xdr:row>
      <xdr:rowOff>101600</xdr:rowOff>
    </xdr:to>
    <xdr:cxnSp macro="">
      <xdr:nvCxnSpPr>
        <xdr:cNvPr id="509" name="直線コネクタ 508"/>
        <xdr:cNvCxnSpPr/>
      </xdr:nvCxnSpPr>
      <xdr:spPr>
        <a:xfrm>
          <a:off x="11166475" y="53911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5270"/>
    <xdr:sp macro="" textlink="">
      <xdr:nvSpPr>
        <xdr:cNvPr id="510" name="テキスト ボックス 509"/>
        <xdr:cNvSpPr txBox="1"/>
      </xdr:nvSpPr>
      <xdr:spPr>
        <a:xfrm>
          <a:off x="10694035" y="5255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170815</xdr:colOff>
      <xdr:row>30</xdr:row>
      <xdr:rowOff>63500</xdr:rowOff>
    </xdr:to>
    <xdr:cxnSp macro="">
      <xdr:nvCxnSpPr>
        <xdr:cNvPr id="511" name="直線コネクタ 510"/>
        <xdr:cNvCxnSpPr/>
      </xdr:nvCxnSpPr>
      <xdr:spPr>
        <a:xfrm>
          <a:off x="11166475" y="5022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5270"/>
    <xdr:sp macro="" textlink="">
      <xdr:nvSpPr>
        <xdr:cNvPr id="512" name="テキスト ボックス 511"/>
        <xdr:cNvSpPr txBox="1"/>
      </xdr:nvSpPr>
      <xdr:spPr>
        <a:xfrm>
          <a:off x="10694035" y="4886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170815</xdr:colOff>
      <xdr:row>28</xdr:row>
      <xdr:rowOff>25400</xdr:rowOff>
    </xdr:to>
    <xdr:cxnSp macro="">
      <xdr:nvCxnSpPr>
        <xdr:cNvPr id="513" name="直線コネクタ 512"/>
        <xdr:cNvCxnSpPr/>
      </xdr:nvCxnSpPr>
      <xdr:spPr>
        <a:xfrm>
          <a:off x="11166475" y="4654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5270"/>
    <xdr:sp macro="" textlink="">
      <xdr:nvSpPr>
        <xdr:cNvPr id="514" name="テキスト ボックス 513"/>
        <xdr:cNvSpPr txBox="1"/>
      </xdr:nvSpPr>
      <xdr:spPr>
        <a:xfrm>
          <a:off x="10694035" y="45186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170815</xdr:colOff>
      <xdr:row>41</xdr:row>
      <xdr:rowOff>83185</xdr:rowOff>
    </xdr:to>
    <xdr:sp macro="" textlink="">
      <xdr:nvSpPr>
        <xdr:cNvPr id="515" name="災害復旧事業費グラフ枠"/>
        <xdr:cNvSpPr/>
      </xdr:nvSpPr>
      <xdr:spPr>
        <a:xfrm>
          <a:off x="11166475" y="4654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52705</xdr:rowOff>
    </xdr:from>
    <xdr:to xmlns:xdr="http://schemas.openxmlformats.org/drawingml/2006/spreadsheetDrawing">
      <xdr:col>85</xdr:col>
      <xdr:colOff>126365</xdr:colOff>
      <xdr:row>39</xdr:row>
      <xdr:rowOff>44450</xdr:rowOff>
    </xdr:to>
    <xdr:cxnSp macro="">
      <xdr:nvCxnSpPr>
        <xdr:cNvPr id="516" name="直線コネクタ 515"/>
        <xdr:cNvCxnSpPr/>
      </xdr:nvCxnSpPr>
      <xdr:spPr>
        <a:xfrm flipV="1">
          <a:off x="14644370" y="501205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39</xdr:row>
      <xdr:rowOff>48260</xdr:rowOff>
    </xdr:from>
    <xdr:ext cx="249555" cy="259080"/>
    <xdr:sp macro="" textlink="">
      <xdr:nvSpPr>
        <xdr:cNvPr id="517" name="災害復旧事業費最小値テキスト"/>
        <xdr:cNvSpPr txBox="1"/>
      </xdr:nvSpPr>
      <xdr:spPr>
        <a:xfrm>
          <a:off x="14690090" y="649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44450</xdr:rowOff>
    </xdr:from>
    <xdr:to xmlns:xdr="http://schemas.openxmlformats.org/drawingml/2006/spreadsheetDrawing">
      <xdr:col>86</xdr:col>
      <xdr:colOff>25400</xdr:colOff>
      <xdr:row>39</xdr:row>
      <xdr:rowOff>44450</xdr:rowOff>
    </xdr:to>
    <xdr:cxnSp macro="">
      <xdr:nvCxnSpPr>
        <xdr:cNvPr id="518" name="直線コネクタ 517"/>
        <xdr:cNvCxnSpPr/>
      </xdr:nvCxnSpPr>
      <xdr:spPr>
        <a:xfrm>
          <a:off x="14557375" y="64897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28</xdr:row>
      <xdr:rowOff>165100</xdr:rowOff>
    </xdr:from>
    <xdr:ext cx="534670" cy="259080"/>
    <xdr:sp macro="" textlink="">
      <xdr:nvSpPr>
        <xdr:cNvPr id="519" name="災害復旧事業費最大値テキスト"/>
        <xdr:cNvSpPr txBox="1"/>
      </xdr:nvSpPr>
      <xdr:spPr>
        <a:xfrm>
          <a:off x="14690090" y="4794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52705</xdr:rowOff>
    </xdr:from>
    <xdr:to xmlns:xdr="http://schemas.openxmlformats.org/drawingml/2006/spreadsheetDrawing">
      <xdr:col>86</xdr:col>
      <xdr:colOff>25400</xdr:colOff>
      <xdr:row>30</xdr:row>
      <xdr:rowOff>52705</xdr:rowOff>
    </xdr:to>
    <xdr:cxnSp macro="">
      <xdr:nvCxnSpPr>
        <xdr:cNvPr id="520" name="直線コネクタ 519"/>
        <xdr:cNvCxnSpPr/>
      </xdr:nvCxnSpPr>
      <xdr:spPr>
        <a:xfrm>
          <a:off x="14557375" y="50120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60960</xdr:rowOff>
    </xdr:from>
    <xdr:to xmlns:xdr="http://schemas.openxmlformats.org/drawingml/2006/spreadsheetDrawing">
      <xdr:col>85</xdr:col>
      <xdr:colOff>127000</xdr:colOff>
      <xdr:row>37</xdr:row>
      <xdr:rowOff>158115</xdr:rowOff>
    </xdr:to>
    <xdr:cxnSp macro="">
      <xdr:nvCxnSpPr>
        <xdr:cNvPr id="521" name="直線コネクタ 520"/>
        <xdr:cNvCxnSpPr/>
      </xdr:nvCxnSpPr>
      <xdr:spPr>
        <a:xfrm flipV="1">
          <a:off x="13886815" y="6010910"/>
          <a:ext cx="75946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37</xdr:row>
      <xdr:rowOff>149860</xdr:rowOff>
    </xdr:from>
    <xdr:ext cx="469900" cy="255270"/>
    <xdr:sp macro="" textlink="">
      <xdr:nvSpPr>
        <xdr:cNvPr id="522" name="災害復旧事業費平均値テキスト"/>
        <xdr:cNvSpPr txBox="1"/>
      </xdr:nvSpPr>
      <xdr:spPr>
        <a:xfrm>
          <a:off x="14690090" y="6264910"/>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0</xdr:rowOff>
    </xdr:from>
    <xdr:to xmlns:xdr="http://schemas.openxmlformats.org/drawingml/2006/spreadsheetDrawing">
      <xdr:col>85</xdr:col>
      <xdr:colOff>170815</xdr:colOff>
      <xdr:row>38</xdr:row>
      <xdr:rowOff>101600</xdr:rowOff>
    </xdr:to>
    <xdr:sp macro="" textlink="">
      <xdr:nvSpPr>
        <xdr:cNvPr id="523" name="フローチャート: 判断 522"/>
        <xdr:cNvSpPr/>
      </xdr:nvSpPr>
      <xdr:spPr>
        <a:xfrm>
          <a:off x="14595475" y="6280150"/>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158115</xdr:rowOff>
    </xdr:from>
    <xdr:to xmlns:xdr="http://schemas.openxmlformats.org/drawingml/2006/spreadsheetDrawing">
      <xdr:col>81</xdr:col>
      <xdr:colOff>50800</xdr:colOff>
      <xdr:row>38</xdr:row>
      <xdr:rowOff>104140</xdr:rowOff>
    </xdr:to>
    <xdr:cxnSp macro="">
      <xdr:nvCxnSpPr>
        <xdr:cNvPr id="524" name="直線コネクタ 523"/>
        <xdr:cNvCxnSpPr/>
      </xdr:nvCxnSpPr>
      <xdr:spPr>
        <a:xfrm flipV="1">
          <a:off x="13096240" y="6273165"/>
          <a:ext cx="790575" cy="111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12700</xdr:rowOff>
    </xdr:from>
    <xdr:to xmlns:xdr="http://schemas.openxmlformats.org/drawingml/2006/spreadsheetDrawing">
      <xdr:col>81</xdr:col>
      <xdr:colOff>101600</xdr:colOff>
      <xdr:row>38</xdr:row>
      <xdr:rowOff>114300</xdr:rowOff>
    </xdr:to>
    <xdr:sp macro="" textlink="">
      <xdr:nvSpPr>
        <xdr:cNvPr id="525" name="フローチャート: 判断 524"/>
        <xdr:cNvSpPr/>
      </xdr:nvSpPr>
      <xdr:spPr>
        <a:xfrm>
          <a:off x="13836015"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105410</xdr:rowOff>
    </xdr:from>
    <xdr:ext cx="466090" cy="259080"/>
    <xdr:sp macro="" textlink="">
      <xdr:nvSpPr>
        <xdr:cNvPr id="526" name="テキスト ボックス 525"/>
        <xdr:cNvSpPr txBox="1"/>
      </xdr:nvSpPr>
      <xdr:spPr>
        <a:xfrm>
          <a:off x="13671550" y="6385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38</xdr:row>
      <xdr:rowOff>91440</xdr:rowOff>
    </xdr:from>
    <xdr:to xmlns:xdr="http://schemas.openxmlformats.org/drawingml/2006/spreadsheetDrawing">
      <xdr:col>76</xdr:col>
      <xdr:colOff>114300</xdr:colOff>
      <xdr:row>38</xdr:row>
      <xdr:rowOff>104140</xdr:rowOff>
    </xdr:to>
    <xdr:cxnSp macro="">
      <xdr:nvCxnSpPr>
        <xdr:cNvPr id="527" name="直線コネクタ 526"/>
        <xdr:cNvCxnSpPr/>
      </xdr:nvCxnSpPr>
      <xdr:spPr>
        <a:xfrm>
          <a:off x="12298680" y="6371590"/>
          <a:ext cx="7975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33020</xdr:rowOff>
    </xdr:from>
    <xdr:to xmlns:xdr="http://schemas.openxmlformats.org/drawingml/2006/spreadsheetDrawing">
      <xdr:col>76</xdr:col>
      <xdr:colOff>165100</xdr:colOff>
      <xdr:row>38</xdr:row>
      <xdr:rowOff>134620</xdr:rowOff>
    </xdr:to>
    <xdr:sp macro="" textlink="">
      <xdr:nvSpPr>
        <xdr:cNvPr id="528" name="フローチャート: 判断 527"/>
        <xdr:cNvSpPr/>
      </xdr:nvSpPr>
      <xdr:spPr>
        <a:xfrm>
          <a:off x="13045440" y="6313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151130</xdr:rowOff>
    </xdr:from>
    <xdr:ext cx="466090" cy="255270"/>
    <xdr:sp macro="" textlink="">
      <xdr:nvSpPr>
        <xdr:cNvPr id="529" name="テキスト ボックス 528"/>
        <xdr:cNvSpPr txBox="1"/>
      </xdr:nvSpPr>
      <xdr:spPr>
        <a:xfrm>
          <a:off x="12880975" y="610108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91440</xdr:rowOff>
    </xdr:from>
    <xdr:to xmlns:xdr="http://schemas.openxmlformats.org/drawingml/2006/spreadsheetDrawing">
      <xdr:col>71</xdr:col>
      <xdr:colOff>170815</xdr:colOff>
      <xdr:row>38</xdr:row>
      <xdr:rowOff>149860</xdr:rowOff>
    </xdr:to>
    <xdr:cxnSp macro="">
      <xdr:nvCxnSpPr>
        <xdr:cNvPr id="530" name="直線コネクタ 529"/>
        <xdr:cNvCxnSpPr/>
      </xdr:nvCxnSpPr>
      <xdr:spPr>
        <a:xfrm flipV="1">
          <a:off x="11495405" y="6371590"/>
          <a:ext cx="80327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10160</xdr:rowOff>
    </xdr:from>
    <xdr:to xmlns:xdr="http://schemas.openxmlformats.org/drawingml/2006/spreadsheetDrawing">
      <xdr:col>72</xdr:col>
      <xdr:colOff>38100</xdr:colOff>
      <xdr:row>38</xdr:row>
      <xdr:rowOff>111760</xdr:rowOff>
    </xdr:to>
    <xdr:sp macro="" textlink="">
      <xdr:nvSpPr>
        <xdr:cNvPr id="531" name="フローチャート: 判断 530"/>
        <xdr:cNvSpPr/>
      </xdr:nvSpPr>
      <xdr:spPr>
        <a:xfrm>
          <a:off x="12254865" y="62903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128270</xdr:rowOff>
    </xdr:from>
    <xdr:ext cx="469900" cy="255270"/>
    <xdr:sp macro="" textlink="">
      <xdr:nvSpPr>
        <xdr:cNvPr id="532" name="テキスト ボックス 531"/>
        <xdr:cNvSpPr txBox="1"/>
      </xdr:nvSpPr>
      <xdr:spPr>
        <a:xfrm>
          <a:off x="12090400" y="60782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90805</xdr:rowOff>
    </xdr:from>
    <xdr:to xmlns:xdr="http://schemas.openxmlformats.org/drawingml/2006/spreadsheetDrawing">
      <xdr:col>67</xdr:col>
      <xdr:colOff>101600</xdr:colOff>
      <xdr:row>38</xdr:row>
      <xdr:rowOff>20955</xdr:rowOff>
    </xdr:to>
    <xdr:sp macro="" textlink="">
      <xdr:nvSpPr>
        <xdr:cNvPr id="533" name="フローチャート: 判断 532"/>
        <xdr:cNvSpPr/>
      </xdr:nvSpPr>
      <xdr:spPr>
        <a:xfrm>
          <a:off x="11444605" y="6205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37465</xdr:rowOff>
    </xdr:from>
    <xdr:ext cx="466090" cy="259080"/>
    <xdr:sp macro="" textlink="">
      <xdr:nvSpPr>
        <xdr:cNvPr id="534" name="テキスト ボックス 533"/>
        <xdr:cNvSpPr txBox="1"/>
      </xdr:nvSpPr>
      <xdr:spPr>
        <a:xfrm>
          <a:off x="11280140" y="59874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5" name="テキスト ボックス 534"/>
        <xdr:cNvSpPr txBox="1"/>
      </xdr:nvSpPr>
      <xdr:spPr>
        <a:xfrm>
          <a:off x="144754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58190" cy="259080"/>
    <xdr:sp macro="" textlink="">
      <xdr:nvSpPr>
        <xdr:cNvPr id="536" name="テキスト ボックス 535"/>
        <xdr:cNvSpPr txBox="1"/>
      </xdr:nvSpPr>
      <xdr:spPr>
        <a:xfrm>
          <a:off x="1371600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7" name="テキスト ボックス 536"/>
        <xdr:cNvSpPr txBox="1"/>
      </xdr:nvSpPr>
      <xdr:spPr>
        <a:xfrm>
          <a:off x="1292542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41</xdr:row>
      <xdr:rowOff>80010</xdr:rowOff>
    </xdr:from>
    <xdr:ext cx="762000" cy="259080"/>
    <xdr:sp macro="" textlink="">
      <xdr:nvSpPr>
        <xdr:cNvPr id="538" name="テキスト ボックス 537"/>
        <xdr:cNvSpPr txBox="1"/>
      </xdr:nvSpPr>
      <xdr:spPr>
        <a:xfrm>
          <a:off x="1212786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58190" cy="259080"/>
    <xdr:sp macro="" textlink="">
      <xdr:nvSpPr>
        <xdr:cNvPr id="539" name="テキスト ボックス 538"/>
        <xdr:cNvSpPr txBox="1"/>
      </xdr:nvSpPr>
      <xdr:spPr>
        <a:xfrm>
          <a:off x="1132459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10160</xdr:rowOff>
    </xdr:from>
    <xdr:to xmlns:xdr="http://schemas.openxmlformats.org/drawingml/2006/spreadsheetDrawing">
      <xdr:col>85</xdr:col>
      <xdr:colOff>170815</xdr:colOff>
      <xdr:row>36</xdr:row>
      <xdr:rowOff>111760</xdr:rowOff>
    </xdr:to>
    <xdr:sp macro="" textlink="">
      <xdr:nvSpPr>
        <xdr:cNvPr id="540" name="楕円 539"/>
        <xdr:cNvSpPr/>
      </xdr:nvSpPr>
      <xdr:spPr>
        <a:xfrm>
          <a:off x="14595475" y="5960110"/>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35</xdr:row>
      <xdr:rowOff>33020</xdr:rowOff>
    </xdr:from>
    <xdr:ext cx="534670" cy="259080"/>
    <xdr:sp macro="" textlink="">
      <xdr:nvSpPr>
        <xdr:cNvPr id="541" name="災害復旧事業費該当値テキスト"/>
        <xdr:cNvSpPr txBox="1"/>
      </xdr:nvSpPr>
      <xdr:spPr>
        <a:xfrm>
          <a:off x="14690090" y="58178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13,063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107315</xdr:rowOff>
    </xdr:from>
    <xdr:to xmlns:xdr="http://schemas.openxmlformats.org/drawingml/2006/spreadsheetDrawing">
      <xdr:col>81</xdr:col>
      <xdr:colOff>101600</xdr:colOff>
      <xdr:row>38</xdr:row>
      <xdr:rowOff>37465</xdr:rowOff>
    </xdr:to>
    <xdr:sp macro="" textlink="">
      <xdr:nvSpPr>
        <xdr:cNvPr id="542" name="楕円 541"/>
        <xdr:cNvSpPr/>
      </xdr:nvSpPr>
      <xdr:spPr>
        <a:xfrm>
          <a:off x="13836015" y="6222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53975</xdr:rowOff>
    </xdr:from>
    <xdr:ext cx="466090" cy="255270"/>
    <xdr:sp macro="" textlink="">
      <xdr:nvSpPr>
        <xdr:cNvPr id="543" name="テキスト ボックス 542"/>
        <xdr:cNvSpPr txBox="1"/>
      </xdr:nvSpPr>
      <xdr:spPr>
        <a:xfrm>
          <a:off x="13671550" y="60039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53340</xdr:rowOff>
    </xdr:from>
    <xdr:to xmlns:xdr="http://schemas.openxmlformats.org/drawingml/2006/spreadsheetDrawing">
      <xdr:col>76</xdr:col>
      <xdr:colOff>165100</xdr:colOff>
      <xdr:row>38</xdr:row>
      <xdr:rowOff>154940</xdr:rowOff>
    </xdr:to>
    <xdr:sp macro="" textlink="">
      <xdr:nvSpPr>
        <xdr:cNvPr id="544" name="楕円 543"/>
        <xdr:cNvSpPr/>
      </xdr:nvSpPr>
      <xdr:spPr>
        <a:xfrm>
          <a:off x="13045440" y="63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146050</xdr:rowOff>
    </xdr:from>
    <xdr:ext cx="466090" cy="259080"/>
    <xdr:sp macro="" textlink="">
      <xdr:nvSpPr>
        <xdr:cNvPr id="545" name="テキスト ボックス 544"/>
        <xdr:cNvSpPr txBox="1"/>
      </xdr:nvSpPr>
      <xdr:spPr>
        <a:xfrm>
          <a:off x="12880975" y="64262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40640</xdr:rowOff>
    </xdr:from>
    <xdr:to xmlns:xdr="http://schemas.openxmlformats.org/drawingml/2006/spreadsheetDrawing">
      <xdr:col>72</xdr:col>
      <xdr:colOff>38100</xdr:colOff>
      <xdr:row>38</xdr:row>
      <xdr:rowOff>142240</xdr:rowOff>
    </xdr:to>
    <xdr:sp macro="" textlink="">
      <xdr:nvSpPr>
        <xdr:cNvPr id="546" name="楕円 545"/>
        <xdr:cNvSpPr/>
      </xdr:nvSpPr>
      <xdr:spPr>
        <a:xfrm>
          <a:off x="12254865" y="63207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133350</xdr:rowOff>
    </xdr:from>
    <xdr:ext cx="469900" cy="259080"/>
    <xdr:sp macro="" textlink="">
      <xdr:nvSpPr>
        <xdr:cNvPr id="547" name="テキスト ボックス 546"/>
        <xdr:cNvSpPr txBox="1"/>
      </xdr:nvSpPr>
      <xdr:spPr>
        <a:xfrm>
          <a:off x="12090400" y="6413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99060</xdr:rowOff>
    </xdr:from>
    <xdr:to xmlns:xdr="http://schemas.openxmlformats.org/drawingml/2006/spreadsheetDrawing">
      <xdr:col>67</xdr:col>
      <xdr:colOff>101600</xdr:colOff>
      <xdr:row>39</xdr:row>
      <xdr:rowOff>29210</xdr:rowOff>
    </xdr:to>
    <xdr:sp macro="" textlink="">
      <xdr:nvSpPr>
        <xdr:cNvPr id="548" name="楕円 547"/>
        <xdr:cNvSpPr/>
      </xdr:nvSpPr>
      <xdr:spPr>
        <a:xfrm>
          <a:off x="11444605" y="6379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20320</xdr:rowOff>
    </xdr:from>
    <xdr:ext cx="466090" cy="255270"/>
    <xdr:sp macro="" textlink="">
      <xdr:nvSpPr>
        <xdr:cNvPr id="549" name="テキスト ボックス 548"/>
        <xdr:cNvSpPr txBox="1"/>
      </xdr:nvSpPr>
      <xdr:spPr>
        <a:xfrm>
          <a:off x="11280140" y="64655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170815</xdr:colOff>
      <xdr:row>45</xdr:row>
      <xdr:rowOff>31750</xdr:rowOff>
    </xdr:to>
    <xdr:sp macro="" textlink="">
      <xdr:nvSpPr>
        <xdr:cNvPr id="550" name="正方形/長方形 549"/>
        <xdr:cNvSpPr/>
      </xdr:nvSpPr>
      <xdr:spPr>
        <a:xfrm>
          <a:off x="11166475" y="7162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1" name="正方形/長方形 550"/>
        <xdr:cNvSpPr/>
      </xdr:nvSpPr>
      <xdr:spPr>
        <a:xfrm>
          <a:off x="1127379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2" name="正方形/長方形 551"/>
        <xdr:cNvSpPr/>
      </xdr:nvSpPr>
      <xdr:spPr>
        <a:xfrm>
          <a:off x="1127379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3" name="正方形/長方形 552"/>
        <xdr:cNvSpPr/>
      </xdr:nvSpPr>
      <xdr:spPr>
        <a:xfrm>
          <a:off x="1219136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4" name="正方形/長方形 553"/>
        <xdr:cNvSpPr/>
      </xdr:nvSpPr>
      <xdr:spPr>
        <a:xfrm>
          <a:off x="1219136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5" name="正方形/長方形 554"/>
        <xdr:cNvSpPr/>
      </xdr:nvSpPr>
      <xdr:spPr>
        <a:xfrm>
          <a:off x="1321625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6" name="正方形/長方形 555"/>
        <xdr:cNvSpPr/>
      </xdr:nvSpPr>
      <xdr:spPr>
        <a:xfrm>
          <a:off x="1321625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170815</xdr:colOff>
      <xdr:row>61</xdr:row>
      <xdr:rowOff>83185</xdr:rowOff>
    </xdr:to>
    <xdr:sp macro="" textlink="">
      <xdr:nvSpPr>
        <xdr:cNvPr id="557" name="正方形/長方形 556"/>
        <xdr:cNvSpPr/>
      </xdr:nvSpPr>
      <xdr:spPr>
        <a:xfrm>
          <a:off x="11166475" y="7956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075" cy="225425"/>
    <xdr:sp macro="" textlink="">
      <xdr:nvSpPr>
        <xdr:cNvPr id="558" name="テキスト ボックス 557"/>
        <xdr:cNvSpPr txBox="1"/>
      </xdr:nvSpPr>
      <xdr:spPr>
        <a:xfrm>
          <a:off x="11128375" y="7772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83185</xdr:rowOff>
    </xdr:from>
    <xdr:to xmlns:xdr="http://schemas.openxmlformats.org/drawingml/2006/spreadsheetDrawing">
      <xdr:col>89</xdr:col>
      <xdr:colOff>170815</xdr:colOff>
      <xdr:row>61</xdr:row>
      <xdr:rowOff>83185</xdr:rowOff>
    </xdr:to>
    <xdr:cxnSp macro="">
      <xdr:nvCxnSpPr>
        <xdr:cNvPr id="559" name="直線コネクタ 558"/>
        <xdr:cNvCxnSpPr/>
      </xdr:nvCxnSpPr>
      <xdr:spPr>
        <a:xfrm>
          <a:off x="11166475" y="10160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170815</xdr:colOff>
      <xdr:row>54</xdr:row>
      <xdr:rowOff>139700</xdr:rowOff>
    </xdr:to>
    <xdr:cxnSp macro="">
      <xdr:nvCxnSpPr>
        <xdr:cNvPr id="560" name="直線コネクタ 559"/>
        <xdr:cNvCxnSpPr/>
      </xdr:nvCxnSpPr>
      <xdr:spPr>
        <a:xfrm>
          <a:off x="11166475" y="90614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165100</xdr:rowOff>
    </xdr:from>
    <xdr:ext cx="245110" cy="259080"/>
    <xdr:sp macro="" textlink="">
      <xdr:nvSpPr>
        <xdr:cNvPr id="561" name="テキスト ボックス 560"/>
        <xdr:cNvSpPr txBox="1"/>
      </xdr:nvSpPr>
      <xdr:spPr>
        <a:xfrm>
          <a:off x="10937240" y="892175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170815</xdr:colOff>
      <xdr:row>48</xdr:row>
      <xdr:rowOff>25400</xdr:rowOff>
    </xdr:to>
    <xdr:cxnSp macro="">
      <xdr:nvCxnSpPr>
        <xdr:cNvPr id="562" name="直線コネクタ 561"/>
        <xdr:cNvCxnSpPr/>
      </xdr:nvCxnSpPr>
      <xdr:spPr>
        <a:xfrm>
          <a:off x="11166475" y="7956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5110" cy="255270"/>
    <xdr:sp macro="" textlink="">
      <xdr:nvSpPr>
        <xdr:cNvPr id="563" name="テキスト ボックス 562"/>
        <xdr:cNvSpPr txBox="1"/>
      </xdr:nvSpPr>
      <xdr:spPr>
        <a:xfrm>
          <a:off x="10937240" y="78206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170815</xdr:colOff>
      <xdr:row>61</xdr:row>
      <xdr:rowOff>83185</xdr:rowOff>
    </xdr:to>
    <xdr:sp macro="" textlink="">
      <xdr:nvSpPr>
        <xdr:cNvPr id="564" name="失業対策事業費グラフ枠"/>
        <xdr:cNvSpPr/>
      </xdr:nvSpPr>
      <xdr:spPr>
        <a:xfrm>
          <a:off x="11166475" y="7956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65" name="直線コネクタ 564"/>
        <xdr:cNvCxnSpPr/>
      </xdr:nvCxnSpPr>
      <xdr:spPr>
        <a:xfrm>
          <a:off x="14644370"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55</xdr:row>
      <xdr:rowOff>10160</xdr:rowOff>
    </xdr:from>
    <xdr:ext cx="249555" cy="259080"/>
    <xdr:sp macro="" textlink="">
      <xdr:nvSpPr>
        <xdr:cNvPr id="566" name="失業対策事業費最小値テキスト"/>
        <xdr:cNvSpPr txBox="1"/>
      </xdr:nvSpPr>
      <xdr:spPr>
        <a:xfrm>
          <a:off x="1469009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7" name="直線コネクタ 566"/>
        <xdr:cNvCxnSpPr/>
      </xdr:nvCxnSpPr>
      <xdr:spPr>
        <a:xfrm>
          <a:off x="14557375" y="90614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53</xdr:row>
      <xdr:rowOff>10160</xdr:rowOff>
    </xdr:from>
    <xdr:ext cx="249555" cy="259080"/>
    <xdr:sp macro="" textlink="">
      <xdr:nvSpPr>
        <xdr:cNvPr id="568" name="失業対策事業費最大値テキスト"/>
        <xdr:cNvSpPr txBox="1"/>
      </xdr:nvSpPr>
      <xdr:spPr>
        <a:xfrm>
          <a:off x="14690090" y="8766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9" name="直線コネクタ 568"/>
        <xdr:cNvCxnSpPr/>
      </xdr:nvCxnSpPr>
      <xdr:spPr>
        <a:xfrm>
          <a:off x="14557375" y="90614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0" name="直線コネクタ 569"/>
        <xdr:cNvCxnSpPr/>
      </xdr:nvCxnSpPr>
      <xdr:spPr>
        <a:xfrm>
          <a:off x="13886815" y="906145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54</xdr:row>
      <xdr:rowOff>67310</xdr:rowOff>
    </xdr:from>
    <xdr:ext cx="249555" cy="259080"/>
    <xdr:sp macro="" textlink="">
      <xdr:nvSpPr>
        <xdr:cNvPr id="571" name="失業対策事業費平均値テキスト"/>
        <xdr:cNvSpPr txBox="1"/>
      </xdr:nvSpPr>
      <xdr:spPr>
        <a:xfrm>
          <a:off x="14690090" y="898906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170815</xdr:colOff>
      <xdr:row>55</xdr:row>
      <xdr:rowOff>19050</xdr:rowOff>
    </xdr:to>
    <xdr:sp macro="" textlink="">
      <xdr:nvSpPr>
        <xdr:cNvPr id="572" name="フローチャート: 判断 571"/>
        <xdr:cNvSpPr/>
      </xdr:nvSpPr>
      <xdr:spPr>
        <a:xfrm>
          <a:off x="14595475" y="9010650"/>
          <a:ext cx="946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73" name="直線コネクタ 572"/>
        <xdr:cNvCxnSpPr/>
      </xdr:nvCxnSpPr>
      <xdr:spPr>
        <a:xfrm>
          <a:off x="13096240" y="906145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4" name="フローチャート: 判断 573"/>
        <xdr:cNvSpPr/>
      </xdr:nvSpPr>
      <xdr:spPr>
        <a:xfrm>
          <a:off x="13836015"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9555" cy="259080"/>
    <xdr:sp macro="" textlink="">
      <xdr:nvSpPr>
        <xdr:cNvPr id="575" name="テキスト ボックス 574"/>
        <xdr:cNvSpPr txBox="1"/>
      </xdr:nvSpPr>
      <xdr:spPr>
        <a:xfrm>
          <a:off x="1378204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54</xdr:row>
      <xdr:rowOff>139700</xdr:rowOff>
    </xdr:from>
    <xdr:to xmlns:xdr="http://schemas.openxmlformats.org/drawingml/2006/spreadsheetDrawing">
      <xdr:col>76</xdr:col>
      <xdr:colOff>114300</xdr:colOff>
      <xdr:row>54</xdr:row>
      <xdr:rowOff>139700</xdr:rowOff>
    </xdr:to>
    <xdr:cxnSp macro="">
      <xdr:nvCxnSpPr>
        <xdr:cNvPr id="576" name="直線コネクタ 575"/>
        <xdr:cNvCxnSpPr/>
      </xdr:nvCxnSpPr>
      <xdr:spPr>
        <a:xfrm>
          <a:off x="12298680" y="906145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7" name="フローチャート: 判断 576"/>
        <xdr:cNvSpPr/>
      </xdr:nvSpPr>
      <xdr:spPr>
        <a:xfrm>
          <a:off x="130454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170815</xdr:colOff>
      <xdr:row>55</xdr:row>
      <xdr:rowOff>10160</xdr:rowOff>
    </xdr:from>
    <xdr:ext cx="249555" cy="259080"/>
    <xdr:sp macro="" textlink="">
      <xdr:nvSpPr>
        <xdr:cNvPr id="578" name="テキスト ボックス 577"/>
        <xdr:cNvSpPr txBox="1"/>
      </xdr:nvSpPr>
      <xdr:spPr>
        <a:xfrm>
          <a:off x="1298194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170815</xdr:colOff>
      <xdr:row>54</xdr:row>
      <xdr:rowOff>139700</xdr:rowOff>
    </xdr:to>
    <xdr:cxnSp macro="">
      <xdr:nvCxnSpPr>
        <xdr:cNvPr id="579" name="直線コネクタ 578"/>
        <xdr:cNvCxnSpPr/>
      </xdr:nvCxnSpPr>
      <xdr:spPr>
        <a:xfrm>
          <a:off x="11495405" y="906145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0" name="フローチャート: 判断 579"/>
        <xdr:cNvSpPr/>
      </xdr:nvSpPr>
      <xdr:spPr>
        <a:xfrm>
          <a:off x="12254865" y="901065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5745" cy="259080"/>
    <xdr:sp macro="" textlink="">
      <xdr:nvSpPr>
        <xdr:cNvPr id="581" name="テキスト ボックス 580"/>
        <xdr:cNvSpPr txBox="1"/>
      </xdr:nvSpPr>
      <xdr:spPr>
        <a:xfrm>
          <a:off x="12181205" y="90970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2" name="フローチャート: 判断 581"/>
        <xdr:cNvSpPr/>
      </xdr:nvSpPr>
      <xdr:spPr>
        <a:xfrm>
          <a:off x="11444605"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9555" cy="259080"/>
    <xdr:sp macro="" textlink="">
      <xdr:nvSpPr>
        <xdr:cNvPr id="583" name="テキスト ボックス 582"/>
        <xdr:cNvSpPr txBox="1"/>
      </xdr:nvSpPr>
      <xdr:spPr>
        <a:xfrm>
          <a:off x="1139063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4" name="テキスト ボックス 583"/>
        <xdr:cNvSpPr txBox="1"/>
      </xdr:nvSpPr>
      <xdr:spPr>
        <a:xfrm>
          <a:off x="144754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58190" cy="259080"/>
    <xdr:sp macro="" textlink="">
      <xdr:nvSpPr>
        <xdr:cNvPr id="585" name="テキスト ボックス 584"/>
        <xdr:cNvSpPr txBox="1"/>
      </xdr:nvSpPr>
      <xdr:spPr>
        <a:xfrm>
          <a:off x="1371600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6" name="テキスト ボックス 585"/>
        <xdr:cNvSpPr txBox="1"/>
      </xdr:nvSpPr>
      <xdr:spPr>
        <a:xfrm>
          <a:off x="1292542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61</xdr:row>
      <xdr:rowOff>80010</xdr:rowOff>
    </xdr:from>
    <xdr:ext cx="762000" cy="259080"/>
    <xdr:sp macro="" textlink="">
      <xdr:nvSpPr>
        <xdr:cNvPr id="587" name="テキスト ボックス 586"/>
        <xdr:cNvSpPr txBox="1"/>
      </xdr:nvSpPr>
      <xdr:spPr>
        <a:xfrm>
          <a:off x="1212786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58190" cy="259080"/>
    <xdr:sp macro="" textlink="">
      <xdr:nvSpPr>
        <xdr:cNvPr id="588" name="テキスト ボックス 587"/>
        <xdr:cNvSpPr txBox="1"/>
      </xdr:nvSpPr>
      <xdr:spPr>
        <a:xfrm>
          <a:off x="1132459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170815</xdr:colOff>
      <xdr:row>55</xdr:row>
      <xdr:rowOff>19050</xdr:rowOff>
    </xdr:to>
    <xdr:sp macro="" textlink="">
      <xdr:nvSpPr>
        <xdr:cNvPr id="589" name="楕円 588"/>
        <xdr:cNvSpPr/>
      </xdr:nvSpPr>
      <xdr:spPr>
        <a:xfrm>
          <a:off x="14595475" y="901065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53</xdr:row>
      <xdr:rowOff>124460</xdr:rowOff>
    </xdr:from>
    <xdr:ext cx="249555" cy="255905"/>
    <xdr:sp macro="" textlink="">
      <xdr:nvSpPr>
        <xdr:cNvPr id="590" name="失業対策事業費該当値テキスト"/>
        <xdr:cNvSpPr txBox="1"/>
      </xdr:nvSpPr>
      <xdr:spPr>
        <a:xfrm>
          <a:off x="14690090" y="88811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1" name="楕円 590"/>
        <xdr:cNvSpPr/>
      </xdr:nvSpPr>
      <xdr:spPr>
        <a:xfrm>
          <a:off x="1383601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9555" cy="259080"/>
    <xdr:sp macro="" textlink="">
      <xdr:nvSpPr>
        <xdr:cNvPr id="592" name="テキスト ボックス 591"/>
        <xdr:cNvSpPr txBox="1"/>
      </xdr:nvSpPr>
      <xdr:spPr>
        <a:xfrm>
          <a:off x="1378204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93" name="楕円 592"/>
        <xdr:cNvSpPr/>
      </xdr:nvSpPr>
      <xdr:spPr>
        <a:xfrm>
          <a:off x="130454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170815</xdr:colOff>
      <xdr:row>53</xdr:row>
      <xdr:rowOff>35560</xdr:rowOff>
    </xdr:from>
    <xdr:ext cx="249555" cy="259080"/>
    <xdr:sp macro="" textlink="">
      <xdr:nvSpPr>
        <xdr:cNvPr id="594" name="テキスト ボックス 593"/>
        <xdr:cNvSpPr txBox="1"/>
      </xdr:nvSpPr>
      <xdr:spPr>
        <a:xfrm>
          <a:off x="1298194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95" name="楕円 594"/>
        <xdr:cNvSpPr/>
      </xdr:nvSpPr>
      <xdr:spPr>
        <a:xfrm>
          <a:off x="12254865" y="9010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5745" cy="259080"/>
    <xdr:sp macro="" textlink="">
      <xdr:nvSpPr>
        <xdr:cNvPr id="596" name="テキスト ボックス 595"/>
        <xdr:cNvSpPr txBox="1"/>
      </xdr:nvSpPr>
      <xdr:spPr>
        <a:xfrm>
          <a:off x="12181205" y="87922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7" name="楕円 596"/>
        <xdr:cNvSpPr/>
      </xdr:nvSpPr>
      <xdr:spPr>
        <a:xfrm>
          <a:off x="1144460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9555" cy="259080"/>
    <xdr:sp macro="" textlink="">
      <xdr:nvSpPr>
        <xdr:cNvPr id="598" name="テキスト ボックス 597"/>
        <xdr:cNvSpPr txBox="1"/>
      </xdr:nvSpPr>
      <xdr:spPr>
        <a:xfrm>
          <a:off x="1139063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170815</xdr:colOff>
      <xdr:row>65</xdr:row>
      <xdr:rowOff>31750</xdr:rowOff>
    </xdr:to>
    <xdr:sp macro="" textlink="">
      <xdr:nvSpPr>
        <xdr:cNvPr id="599" name="正方形/長方形 598"/>
        <xdr:cNvSpPr/>
      </xdr:nvSpPr>
      <xdr:spPr>
        <a:xfrm>
          <a:off x="11166475" y="10464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0" name="正方形/長方形 599"/>
        <xdr:cNvSpPr/>
      </xdr:nvSpPr>
      <xdr:spPr>
        <a:xfrm>
          <a:off x="1127379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1" name="正方形/長方形 600"/>
        <xdr:cNvSpPr/>
      </xdr:nvSpPr>
      <xdr:spPr>
        <a:xfrm>
          <a:off x="1127379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2" name="正方形/長方形 601"/>
        <xdr:cNvSpPr/>
      </xdr:nvSpPr>
      <xdr:spPr>
        <a:xfrm>
          <a:off x="1219136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3" name="正方形/長方形 602"/>
        <xdr:cNvSpPr/>
      </xdr:nvSpPr>
      <xdr:spPr>
        <a:xfrm>
          <a:off x="1219136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4" name="正方形/長方形 603"/>
        <xdr:cNvSpPr/>
      </xdr:nvSpPr>
      <xdr:spPr>
        <a:xfrm>
          <a:off x="1321625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5" name="正方形/長方形 604"/>
        <xdr:cNvSpPr/>
      </xdr:nvSpPr>
      <xdr:spPr>
        <a:xfrm>
          <a:off x="1321625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170815</xdr:colOff>
      <xdr:row>81</xdr:row>
      <xdr:rowOff>83185</xdr:rowOff>
    </xdr:to>
    <xdr:sp macro="" textlink="">
      <xdr:nvSpPr>
        <xdr:cNvPr id="606" name="正方形/長方形 605"/>
        <xdr:cNvSpPr/>
      </xdr:nvSpPr>
      <xdr:spPr>
        <a:xfrm>
          <a:off x="11166475" y="11258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075" cy="225425"/>
    <xdr:sp macro="" textlink="">
      <xdr:nvSpPr>
        <xdr:cNvPr id="607" name="テキスト ボックス 606"/>
        <xdr:cNvSpPr txBox="1"/>
      </xdr:nvSpPr>
      <xdr:spPr>
        <a:xfrm>
          <a:off x="11128375" y="11074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83185</xdr:rowOff>
    </xdr:from>
    <xdr:to xmlns:xdr="http://schemas.openxmlformats.org/drawingml/2006/spreadsheetDrawing">
      <xdr:col>89</xdr:col>
      <xdr:colOff>170815</xdr:colOff>
      <xdr:row>81</xdr:row>
      <xdr:rowOff>83185</xdr:rowOff>
    </xdr:to>
    <xdr:cxnSp macro="">
      <xdr:nvCxnSpPr>
        <xdr:cNvPr id="608" name="直線コネクタ 607"/>
        <xdr:cNvCxnSpPr/>
      </xdr:nvCxnSpPr>
      <xdr:spPr>
        <a:xfrm>
          <a:off x="11166475" y="13462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5110" cy="259080"/>
    <xdr:sp macro="" textlink="">
      <xdr:nvSpPr>
        <xdr:cNvPr id="609" name="テキスト ボックス 608"/>
        <xdr:cNvSpPr txBox="1"/>
      </xdr:nvSpPr>
      <xdr:spPr>
        <a:xfrm>
          <a:off x="10937240" y="133261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170815</xdr:colOff>
      <xdr:row>79</xdr:row>
      <xdr:rowOff>99060</xdr:rowOff>
    </xdr:to>
    <xdr:cxnSp macro="">
      <xdr:nvCxnSpPr>
        <xdr:cNvPr id="610" name="直線コネクタ 609"/>
        <xdr:cNvCxnSpPr/>
      </xdr:nvCxnSpPr>
      <xdr:spPr>
        <a:xfrm>
          <a:off x="11166475" y="131483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128270</xdr:rowOff>
    </xdr:from>
    <xdr:ext cx="531495" cy="255270"/>
    <xdr:sp macro="" textlink="">
      <xdr:nvSpPr>
        <xdr:cNvPr id="611" name="テキスト ボックス 610"/>
        <xdr:cNvSpPr txBox="1"/>
      </xdr:nvSpPr>
      <xdr:spPr>
        <a:xfrm>
          <a:off x="10694035" y="1301242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170815</xdr:colOff>
      <xdr:row>77</xdr:row>
      <xdr:rowOff>114935</xdr:rowOff>
    </xdr:to>
    <xdr:cxnSp macro="">
      <xdr:nvCxnSpPr>
        <xdr:cNvPr id="612" name="直線コネクタ 611"/>
        <xdr:cNvCxnSpPr/>
      </xdr:nvCxnSpPr>
      <xdr:spPr>
        <a:xfrm>
          <a:off x="11166475" y="1283398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9080"/>
    <xdr:sp macro="" textlink="">
      <xdr:nvSpPr>
        <xdr:cNvPr id="613" name="テキスト ボックス 612"/>
        <xdr:cNvSpPr txBox="1"/>
      </xdr:nvSpPr>
      <xdr:spPr>
        <a:xfrm>
          <a:off x="10694035" y="126980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131445</xdr:rowOff>
    </xdr:from>
    <xdr:to xmlns:xdr="http://schemas.openxmlformats.org/drawingml/2006/spreadsheetDrawing">
      <xdr:col>89</xdr:col>
      <xdr:colOff>170815</xdr:colOff>
      <xdr:row>75</xdr:row>
      <xdr:rowOff>131445</xdr:rowOff>
    </xdr:to>
    <xdr:cxnSp macro="">
      <xdr:nvCxnSpPr>
        <xdr:cNvPr id="614" name="直線コネクタ 613"/>
        <xdr:cNvCxnSpPr/>
      </xdr:nvCxnSpPr>
      <xdr:spPr>
        <a:xfrm>
          <a:off x="11166475" y="1252029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5270"/>
    <xdr:sp macro="" textlink="">
      <xdr:nvSpPr>
        <xdr:cNvPr id="615" name="テキスト ボックス 614"/>
        <xdr:cNvSpPr txBox="1"/>
      </xdr:nvSpPr>
      <xdr:spPr>
        <a:xfrm>
          <a:off x="10694035" y="1238440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170815</xdr:colOff>
      <xdr:row>73</xdr:row>
      <xdr:rowOff>147955</xdr:rowOff>
    </xdr:to>
    <xdr:cxnSp macro="">
      <xdr:nvCxnSpPr>
        <xdr:cNvPr id="616" name="直線コネクタ 615"/>
        <xdr:cNvCxnSpPr/>
      </xdr:nvCxnSpPr>
      <xdr:spPr>
        <a:xfrm>
          <a:off x="11166475" y="12206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5715</xdr:rowOff>
    </xdr:from>
    <xdr:ext cx="531495" cy="259080"/>
    <xdr:sp macro="" textlink="">
      <xdr:nvSpPr>
        <xdr:cNvPr id="617" name="テキスト ボックス 616"/>
        <xdr:cNvSpPr txBox="1"/>
      </xdr:nvSpPr>
      <xdr:spPr>
        <a:xfrm>
          <a:off x="10694035" y="120643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170815</xdr:colOff>
      <xdr:row>71</xdr:row>
      <xdr:rowOff>164465</xdr:rowOff>
    </xdr:to>
    <xdr:cxnSp macro="">
      <xdr:nvCxnSpPr>
        <xdr:cNvPr id="618" name="直線コネクタ 617"/>
        <xdr:cNvCxnSpPr/>
      </xdr:nvCxnSpPr>
      <xdr:spPr>
        <a:xfrm>
          <a:off x="11166475" y="11892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22225</xdr:rowOff>
    </xdr:from>
    <xdr:ext cx="595630" cy="259080"/>
    <xdr:sp macro="" textlink="">
      <xdr:nvSpPr>
        <xdr:cNvPr id="619" name="テキスト ボックス 618"/>
        <xdr:cNvSpPr txBox="1"/>
      </xdr:nvSpPr>
      <xdr:spPr>
        <a:xfrm>
          <a:off x="10629900" y="11750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170815</xdr:colOff>
      <xdr:row>70</xdr:row>
      <xdr:rowOff>8890</xdr:rowOff>
    </xdr:to>
    <xdr:cxnSp macro="">
      <xdr:nvCxnSpPr>
        <xdr:cNvPr id="620" name="直線コネクタ 619"/>
        <xdr:cNvCxnSpPr/>
      </xdr:nvCxnSpPr>
      <xdr:spPr>
        <a:xfrm>
          <a:off x="11166475" y="115722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5630" cy="259080"/>
    <xdr:sp macro="" textlink="">
      <xdr:nvSpPr>
        <xdr:cNvPr id="621" name="テキスト ボックス 620"/>
        <xdr:cNvSpPr txBox="1"/>
      </xdr:nvSpPr>
      <xdr:spPr>
        <a:xfrm>
          <a:off x="10629900" y="11436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170815</xdr:colOff>
      <xdr:row>68</xdr:row>
      <xdr:rowOff>25400</xdr:rowOff>
    </xdr:to>
    <xdr:cxnSp macro="">
      <xdr:nvCxnSpPr>
        <xdr:cNvPr id="622" name="直線コネクタ 621"/>
        <xdr:cNvCxnSpPr/>
      </xdr:nvCxnSpPr>
      <xdr:spPr>
        <a:xfrm>
          <a:off x="11166475" y="11258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5630" cy="255270"/>
    <xdr:sp macro="" textlink="">
      <xdr:nvSpPr>
        <xdr:cNvPr id="623" name="テキスト ボックス 622"/>
        <xdr:cNvSpPr txBox="1"/>
      </xdr:nvSpPr>
      <xdr:spPr>
        <a:xfrm>
          <a:off x="10629900" y="11122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170815</xdr:colOff>
      <xdr:row>81</xdr:row>
      <xdr:rowOff>83185</xdr:rowOff>
    </xdr:to>
    <xdr:sp macro="" textlink="">
      <xdr:nvSpPr>
        <xdr:cNvPr id="624" name="公債費グラフ枠"/>
        <xdr:cNvSpPr/>
      </xdr:nvSpPr>
      <xdr:spPr>
        <a:xfrm>
          <a:off x="11166475" y="11258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93345</xdr:rowOff>
    </xdr:from>
    <xdr:to xmlns:xdr="http://schemas.openxmlformats.org/drawingml/2006/spreadsheetDrawing">
      <xdr:col>85</xdr:col>
      <xdr:colOff>126365</xdr:colOff>
      <xdr:row>79</xdr:row>
      <xdr:rowOff>102870</xdr:rowOff>
    </xdr:to>
    <xdr:cxnSp macro="">
      <xdr:nvCxnSpPr>
        <xdr:cNvPr id="625" name="直線コネクタ 624"/>
        <xdr:cNvCxnSpPr/>
      </xdr:nvCxnSpPr>
      <xdr:spPr>
        <a:xfrm flipV="1">
          <a:off x="14644370" y="1165669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79</xdr:row>
      <xdr:rowOff>106680</xdr:rowOff>
    </xdr:from>
    <xdr:ext cx="534670" cy="259080"/>
    <xdr:sp macro="" textlink="">
      <xdr:nvSpPr>
        <xdr:cNvPr id="626" name="公債費最小値テキスト"/>
        <xdr:cNvSpPr txBox="1"/>
      </xdr:nvSpPr>
      <xdr:spPr>
        <a:xfrm>
          <a:off x="14690090" y="13155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102870</xdr:rowOff>
    </xdr:from>
    <xdr:to xmlns:xdr="http://schemas.openxmlformats.org/drawingml/2006/spreadsheetDrawing">
      <xdr:col>86</xdr:col>
      <xdr:colOff>25400</xdr:colOff>
      <xdr:row>79</xdr:row>
      <xdr:rowOff>102870</xdr:rowOff>
    </xdr:to>
    <xdr:cxnSp macro="">
      <xdr:nvCxnSpPr>
        <xdr:cNvPr id="627" name="直線コネクタ 626"/>
        <xdr:cNvCxnSpPr/>
      </xdr:nvCxnSpPr>
      <xdr:spPr>
        <a:xfrm>
          <a:off x="14557375" y="131521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69</xdr:row>
      <xdr:rowOff>40005</xdr:rowOff>
    </xdr:from>
    <xdr:ext cx="598805" cy="259080"/>
    <xdr:sp macro="" textlink="">
      <xdr:nvSpPr>
        <xdr:cNvPr id="628" name="公債費最大値テキスト"/>
        <xdr:cNvSpPr txBox="1"/>
      </xdr:nvSpPr>
      <xdr:spPr>
        <a:xfrm>
          <a:off x="14690090" y="11438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93345</xdr:rowOff>
    </xdr:from>
    <xdr:to xmlns:xdr="http://schemas.openxmlformats.org/drawingml/2006/spreadsheetDrawing">
      <xdr:col>86</xdr:col>
      <xdr:colOff>25400</xdr:colOff>
      <xdr:row>70</xdr:row>
      <xdr:rowOff>93345</xdr:rowOff>
    </xdr:to>
    <xdr:cxnSp macro="">
      <xdr:nvCxnSpPr>
        <xdr:cNvPr id="629" name="直線コネクタ 628"/>
        <xdr:cNvCxnSpPr/>
      </xdr:nvCxnSpPr>
      <xdr:spPr>
        <a:xfrm>
          <a:off x="14557375" y="116566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70</xdr:row>
      <xdr:rowOff>108585</xdr:rowOff>
    </xdr:from>
    <xdr:to xmlns:xdr="http://schemas.openxmlformats.org/drawingml/2006/spreadsheetDrawing">
      <xdr:col>85</xdr:col>
      <xdr:colOff>127000</xdr:colOff>
      <xdr:row>71</xdr:row>
      <xdr:rowOff>22860</xdr:rowOff>
    </xdr:to>
    <xdr:cxnSp macro="">
      <xdr:nvCxnSpPr>
        <xdr:cNvPr id="630" name="直線コネクタ 629"/>
        <xdr:cNvCxnSpPr/>
      </xdr:nvCxnSpPr>
      <xdr:spPr>
        <a:xfrm>
          <a:off x="13886815" y="11671935"/>
          <a:ext cx="75946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75</xdr:row>
      <xdr:rowOff>104775</xdr:rowOff>
    </xdr:from>
    <xdr:ext cx="534670" cy="259080"/>
    <xdr:sp macro="" textlink="">
      <xdr:nvSpPr>
        <xdr:cNvPr id="631" name="公債費平均値テキスト"/>
        <xdr:cNvSpPr txBox="1"/>
      </xdr:nvSpPr>
      <xdr:spPr>
        <a:xfrm>
          <a:off x="14690090" y="124936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126365</xdr:rowOff>
    </xdr:from>
    <xdr:to xmlns:xdr="http://schemas.openxmlformats.org/drawingml/2006/spreadsheetDrawing">
      <xdr:col>85</xdr:col>
      <xdr:colOff>170815</xdr:colOff>
      <xdr:row>76</xdr:row>
      <xdr:rowOff>56515</xdr:rowOff>
    </xdr:to>
    <xdr:sp macro="" textlink="">
      <xdr:nvSpPr>
        <xdr:cNvPr id="632" name="フローチャート: 判断 631"/>
        <xdr:cNvSpPr/>
      </xdr:nvSpPr>
      <xdr:spPr>
        <a:xfrm>
          <a:off x="14595475" y="12515215"/>
          <a:ext cx="946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70</xdr:row>
      <xdr:rowOff>108585</xdr:rowOff>
    </xdr:from>
    <xdr:to xmlns:xdr="http://schemas.openxmlformats.org/drawingml/2006/spreadsheetDrawing">
      <xdr:col>81</xdr:col>
      <xdr:colOff>50800</xdr:colOff>
      <xdr:row>71</xdr:row>
      <xdr:rowOff>14605</xdr:rowOff>
    </xdr:to>
    <xdr:cxnSp macro="">
      <xdr:nvCxnSpPr>
        <xdr:cNvPr id="633" name="直線コネクタ 632"/>
        <xdr:cNvCxnSpPr/>
      </xdr:nvCxnSpPr>
      <xdr:spPr>
        <a:xfrm flipV="1">
          <a:off x="13096240" y="11671935"/>
          <a:ext cx="790575"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124460</xdr:rowOff>
    </xdr:from>
    <xdr:to xmlns:xdr="http://schemas.openxmlformats.org/drawingml/2006/spreadsheetDrawing">
      <xdr:col>81</xdr:col>
      <xdr:colOff>101600</xdr:colOff>
      <xdr:row>76</xdr:row>
      <xdr:rowOff>54610</xdr:rowOff>
    </xdr:to>
    <xdr:sp macro="" textlink="">
      <xdr:nvSpPr>
        <xdr:cNvPr id="634" name="フローチャート: 判断 633"/>
        <xdr:cNvSpPr/>
      </xdr:nvSpPr>
      <xdr:spPr>
        <a:xfrm>
          <a:off x="13836015" y="12513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76</xdr:row>
      <xdr:rowOff>45720</xdr:rowOff>
    </xdr:from>
    <xdr:ext cx="534670" cy="259080"/>
    <xdr:sp macro="" textlink="">
      <xdr:nvSpPr>
        <xdr:cNvPr id="635" name="テキスト ボックス 634"/>
        <xdr:cNvSpPr txBox="1"/>
      </xdr:nvSpPr>
      <xdr:spPr>
        <a:xfrm>
          <a:off x="13658850" y="12599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71</xdr:row>
      <xdr:rowOff>14605</xdr:rowOff>
    </xdr:from>
    <xdr:to xmlns:xdr="http://schemas.openxmlformats.org/drawingml/2006/spreadsheetDrawing">
      <xdr:col>76</xdr:col>
      <xdr:colOff>114300</xdr:colOff>
      <xdr:row>71</xdr:row>
      <xdr:rowOff>107950</xdr:rowOff>
    </xdr:to>
    <xdr:cxnSp macro="">
      <xdr:nvCxnSpPr>
        <xdr:cNvPr id="636" name="直線コネクタ 635"/>
        <xdr:cNvCxnSpPr/>
      </xdr:nvCxnSpPr>
      <xdr:spPr>
        <a:xfrm flipV="1">
          <a:off x="12298680" y="11743055"/>
          <a:ext cx="79756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142875</xdr:rowOff>
    </xdr:from>
    <xdr:to xmlns:xdr="http://schemas.openxmlformats.org/drawingml/2006/spreadsheetDrawing">
      <xdr:col>76</xdr:col>
      <xdr:colOff>165100</xdr:colOff>
      <xdr:row>76</xdr:row>
      <xdr:rowOff>73025</xdr:rowOff>
    </xdr:to>
    <xdr:sp macro="" textlink="">
      <xdr:nvSpPr>
        <xdr:cNvPr id="637" name="フローチャート: 判断 636"/>
        <xdr:cNvSpPr/>
      </xdr:nvSpPr>
      <xdr:spPr>
        <a:xfrm>
          <a:off x="13045440" y="125317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64135</xdr:rowOff>
    </xdr:from>
    <xdr:ext cx="530860" cy="255270"/>
    <xdr:sp macro="" textlink="">
      <xdr:nvSpPr>
        <xdr:cNvPr id="638" name="テキスト ボックス 637"/>
        <xdr:cNvSpPr txBox="1"/>
      </xdr:nvSpPr>
      <xdr:spPr>
        <a:xfrm>
          <a:off x="12848590" y="1261808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71</xdr:row>
      <xdr:rowOff>107950</xdr:rowOff>
    </xdr:from>
    <xdr:to xmlns:xdr="http://schemas.openxmlformats.org/drawingml/2006/spreadsheetDrawing">
      <xdr:col>71</xdr:col>
      <xdr:colOff>170815</xdr:colOff>
      <xdr:row>72</xdr:row>
      <xdr:rowOff>31750</xdr:rowOff>
    </xdr:to>
    <xdr:cxnSp macro="">
      <xdr:nvCxnSpPr>
        <xdr:cNvPr id="639" name="直線コネクタ 638"/>
        <xdr:cNvCxnSpPr/>
      </xdr:nvCxnSpPr>
      <xdr:spPr>
        <a:xfrm flipV="1">
          <a:off x="11495405" y="11836400"/>
          <a:ext cx="803275"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150495</xdr:rowOff>
    </xdr:from>
    <xdr:to xmlns:xdr="http://schemas.openxmlformats.org/drawingml/2006/spreadsheetDrawing">
      <xdr:col>72</xdr:col>
      <xdr:colOff>38100</xdr:colOff>
      <xdr:row>76</xdr:row>
      <xdr:rowOff>80645</xdr:rowOff>
    </xdr:to>
    <xdr:sp macro="" textlink="">
      <xdr:nvSpPr>
        <xdr:cNvPr id="640" name="フローチャート: 判断 639"/>
        <xdr:cNvSpPr/>
      </xdr:nvSpPr>
      <xdr:spPr>
        <a:xfrm>
          <a:off x="12254865" y="1253934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71755</xdr:rowOff>
    </xdr:from>
    <xdr:ext cx="534670" cy="259080"/>
    <xdr:sp macro="" textlink="">
      <xdr:nvSpPr>
        <xdr:cNvPr id="641" name="テキスト ボックス 640"/>
        <xdr:cNvSpPr txBox="1"/>
      </xdr:nvSpPr>
      <xdr:spPr>
        <a:xfrm>
          <a:off x="12058015" y="126257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164465</xdr:rowOff>
    </xdr:from>
    <xdr:to xmlns:xdr="http://schemas.openxmlformats.org/drawingml/2006/spreadsheetDrawing">
      <xdr:col>67</xdr:col>
      <xdr:colOff>101600</xdr:colOff>
      <xdr:row>76</xdr:row>
      <xdr:rowOff>94615</xdr:rowOff>
    </xdr:to>
    <xdr:sp macro="" textlink="">
      <xdr:nvSpPr>
        <xdr:cNvPr id="642" name="フローチャート: 判断 641"/>
        <xdr:cNvSpPr/>
      </xdr:nvSpPr>
      <xdr:spPr>
        <a:xfrm>
          <a:off x="11444605" y="12553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85725</xdr:rowOff>
    </xdr:from>
    <xdr:ext cx="534670" cy="255270"/>
    <xdr:sp macro="" textlink="">
      <xdr:nvSpPr>
        <xdr:cNvPr id="643" name="テキスト ボックス 642"/>
        <xdr:cNvSpPr txBox="1"/>
      </xdr:nvSpPr>
      <xdr:spPr>
        <a:xfrm>
          <a:off x="11267440" y="126396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4" name="テキスト ボックス 643"/>
        <xdr:cNvSpPr txBox="1"/>
      </xdr:nvSpPr>
      <xdr:spPr>
        <a:xfrm>
          <a:off x="144754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58190" cy="259080"/>
    <xdr:sp macro="" textlink="">
      <xdr:nvSpPr>
        <xdr:cNvPr id="645" name="テキスト ボックス 644"/>
        <xdr:cNvSpPr txBox="1"/>
      </xdr:nvSpPr>
      <xdr:spPr>
        <a:xfrm>
          <a:off x="13716000"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6" name="テキスト ボックス 645"/>
        <xdr:cNvSpPr txBox="1"/>
      </xdr:nvSpPr>
      <xdr:spPr>
        <a:xfrm>
          <a:off x="1292542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81</xdr:row>
      <xdr:rowOff>80010</xdr:rowOff>
    </xdr:from>
    <xdr:ext cx="762000" cy="259080"/>
    <xdr:sp macro="" textlink="">
      <xdr:nvSpPr>
        <xdr:cNvPr id="647" name="テキスト ボックス 646"/>
        <xdr:cNvSpPr txBox="1"/>
      </xdr:nvSpPr>
      <xdr:spPr>
        <a:xfrm>
          <a:off x="1212786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58190" cy="259080"/>
    <xdr:sp macro="" textlink="">
      <xdr:nvSpPr>
        <xdr:cNvPr id="648" name="テキスト ボックス 647"/>
        <xdr:cNvSpPr txBox="1"/>
      </xdr:nvSpPr>
      <xdr:spPr>
        <a:xfrm>
          <a:off x="11324590"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70</xdr:row>
      <xdr:rowOff>143510</xdr:rowOff>
    </xdr:from>
    <xdr:to xmlns:xdr="http://schemas.openxmlformats.org/drawingml/2006/spreadsheetDrawing">
      <xdr:col>85</xdr:col>
      <xdr:colOff>170815</xdr:colOff>
      <xdr:row>71</xdr:row>
      <xdr:rowOff>73660</xdr:rowOff>
    </xdr:to>
    <xdr:sp macro="" textlink="">
      <xdr:nvSpPr>
        <xdr:cNvPr id="649" name="楕円 648"/>
        <xdr:cNvSpPr/>
      </xdr:nvSpPr>
      <xdr:spPr>
        <a:xfrm>
          <a:off x="14595475" y="1170686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70</xdr:row>
      <xdr:rowOff>58420</xdr:rowOff>
    </xdr:from>
    <xdr:ext cx="598805" cy="255905"/>
    <xdr:sp macro="" textlink="">
      <xdr:nvSpPr>
        <xdr:cNvPr id="650" name="公債費該当値テキスト"/>
        <xdr:cNvSpPr txBox="1"/>
      </xdr:nvSpPr>
      <xdr:spPr>
        <a:xfrm>
          <a:off x="14690090" y="1162177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70</xdr:row>
      <xdr:rowOff>57785</xdr:rowOff>
    </xdr:from>
    <xdr:to xmlns:xdr="http://schemas.openxmlformats.org/drawingml/2006/spreadsheetDrawing">
      <xdr:col>81</xdr:col>
      <xdr:colOff>101600</xdr:colOff>
      <xdr:row>70</xdr:row>
      <xdr:rowOff>159385</xdr:rowOff>
    </xdr:to>
    <xdr:sp macro="" textlink="">
      <xdr:nvSpPr>
        <xdr:cNvPr id="651" name="楕円 650"/>
        <xdr:cNvSpPr/>
      </xdr:nvSpPr>
      <xdr:spPr>
        <a:xfrm>
          <a:off x="13836015" y="1162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69</xdr:row>
      <xdr:rowOff>4445</xdr:rowOff>
    </xdr:from>
    <xdr:ext cx="594995" cy="259080"/>
    <xdr:sp macro="" textlink="">
      <xdr:nvSpPr>
        <xdr:cNvPr id="652" name="テキスト ボックス 651"/>
        <xdr:cNvSpPr txBox="1"/>
      </xdr:nvSpPr>
      <xdr:spPr>
        <a:xfrm>
          <a:off x="13626465" y="114026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70</xdr:row>
      <xdr:rowOff>135255</xdr:rowOff>
    </xdr:from>
    <xdr:to xmlns:xdr="http://schemas.openxmlformats.org/drawingml/2006/spreadsheetDrawing">
      <xdr:col>76</xdr:col>
      <xdr:colOff>165100</xdr:colOff>
      <xdr:row>71</xdr:row>
      <xdr:rowOff>65405</xdr:rowOff>
    </xdr:to>
    <xdr:sp macro="" textlink="">
      <xdr:nvSpPr>
        <xdr:cNvPr id="653" name="楕円 652"/>
        <xdr:cNvSpPr/>
      </xdr:nvSpPr>
      <xdr:spPr>
        <a:xfrm>
          <a:off x="13045440" y="11698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69</xdr:row>
      <xdr:rowOff>81915</xdr:rowOff>
    </xdr:from>
    <xdr:ext cx="594995" cy="259080"/>
    <xdr:sp macro="" textlink="">
      <xdr:nvSpPr>
        <xdr:cNvPr id="654" name="テキスト ボックス 653"/>
        <xdr:cNvSpPr txBox="1"/>
      </xdr:nvSpPr>
      <xdr:spPr>
        <a:xfrm>
          <a:off x="12816205" y="114801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71</xdr:row>
      <xdr:rowOff>57150</xdr:rowOff>
    </xdr:from>
    <xdr:to xmlns:xdr="http://schemas.openxmlformats.org/drawingml/2006/spreadsheetDrawing">
      <xdr:col>72</xdr:col>
      <xdr:colOff>38100</xdr:colOff>
      <xdr:row>71</xdr:row>
      <xdr:rowOff>158750</xdr:rowOff>
    </xdr:to>
    <xdr:sp macro="" textlink="">
      <xdr:nvSpPr>
        <xdr:cNvPr id="655" name="楕円 654"/>
        <xdr:cNvSpPr/>
      </xdr:nvSpPr>
      <xdr:spPr>
        <a:xfrm>
          <a:off x="12254865" y="117856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70</xdr:row>
      <xdr:rowOff>3810</xdr:rowOff>
    </xdr:from>
    <xdr:ext cx="598805" cy="259080"/>
    <xdr:sp macro="" textlink="">
      <xdr:nvSpPr>
        <xdr:cNvPr id="656" name="テキスト ボックス 655"/>
        <xdr:cNvSpPr txBox="1"/>
      </xdr:nvSpPr>
      <xdr:spPr>
        <a:xfrm>
          <a:off x="12025630" y="11567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71</xdr:row>
      <xdr:rowOff>152400</xdr:rowOff>
    </xdr:from>
    <xdr:to xmlns:xdr="http://schemas.openxmlformats.org/drawingml/2006/spreadsheetDrawing">
      <xdr:col>67</xdr:col>
      <xdr:colOff>101600</xdr:colOff>
      <xdr:row>72</xdr:row>
      <xdr:rowOff>83185</xdr:rowOff>
    </xdr:to>
    <xdr:sp macro="" textlink="">
      <xdr:nvSpPr>
        <xdr:cNvPr id="657" name="楕円 656"/>
        <xdr:cNvSpPr/>
      </xdr:nvSpPr>
      <xdr:spPr>
        <a:xfrm>
          <a:off x="11444605" y="11880850"/>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70</xdr:row>
      <xdr:rowOff>99060</xdr:rowOff>
    </xdr:from>
    <xdr:ext cx="534670" cy="259080"/>
    <xdr:sp macro="" textlink="">
      <xdr:nvSpPr>
        <xdr:cNvPr id="658" name="テキスト ボックス 657"/>
        <xdr:cNvSpPr txBox="1"/>
      </xdr:nvSpPr>
      <xdr:spPr>
        <a:xfrm>
          <a:off x="11267440" y="11662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170815</xdr:colOff>
      <xdr:row>85</xdr:row>
      <xdr:rowOff>31750</xdr:rowOff>
    </xdr:to>
    <xdr:sp macro="" textlink="">
      <xdr:nvSpPr>
        <xdr:cNvPr id="659" name="正方形/長方形 658"/>
        <xdr:cNvSpPr/>
      </xdr:nvSpPr>
      <xdr:spPr>
        <a:xfrm>
          <a:off x="11166475" y="13766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0" name="正方形/長方形 659"/>
        <xdr:cNvSpPr/>
      </xdr:nvSpPr>
      <xdr:spPr>
        <a:xfrm>
          <a:off x="1127379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1" name="正方形/長方形 660"/>
        <xdr:cNvSpPr/>
      </xdr:nvSpPr>
      <xdr:spPr>
        <a:xfrm>
          <a:off x="1127379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2" name="正方形/長方形 661"/>
        <xdr:cNvSpPr/>
      </xdr:nvSpPr>
      <xdr:spPr>
        <a:xfrm>
          <a:off x="1219136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3" name="正方形/長方形 662"/>
        <xdr:cNvSpPr/>
      </xdr:nvSpPr>
      <xdr:spPr>
        <a:xfrm>
          <a:off x="1219136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4" name="正方形/長方形 663"/>
        <xdr:cNvSpPr/>
      </xdr:nvSpPr>
      <xdr:spPr>
        <a:xfrm>
          <a:off x="1321625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5" name="正方形/長方形 664"/>
        <xdr:cNvSpPr/>
      </xdr:nvSpPr>
      <xdr:spPr>
        <a:xfrm>
          <a:off x="1321625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170815</xdr:colOff>
      <xdr:row>101</xdr:row>
      <xdr:rowOff>82550</xdr:rowOff>
    </xdr:to>
    <xdr:sp macro="" textlink="">
      <xdr:nvSpPr>
        <xdr:cNvPr id="666" name="正方形/長方形 665"/>
        <xdr:cNvSpPr/>
      </xdr:nvSpPr>
      <xdr:spPr>
        <a:xfrm>
          <a:off x="11166475" y="14560550"/>
          <a:ext cx="420687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075" cy="225425"/>
    <xdr:sp macro="" textlink="">
      <xdr:nvSpPr>
        <xdr:cNvPr id="667" name="テキスト ボックス 666"/>
        <xdr:cNvSpPr txBox="1"/>
      </xdr:nvSpPr>
      <xdr:spPr>
        <a:xfrm>
          <a:off x="11128375" y="14376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170815</xdr:colOff>
      <xdr:row>101</xdr:row>
      <xdr:rowOff>82550</xdr:rowOff>
    </xdr:to>
    <xdr:cxnSp macro="">
      <xdr:nvCxnSpPr>
        <xdr:cNvPr id="668" name="直線コネクタ 667"/>
        <xdr:cNvCxnSpPr/>
      </xdr:nvCxnSpPr>
      <xdr:spPr>
        <a:xfrm>
          <a:off x="11166475" y="16827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170815</xdr:colOff>
      <xdr:row>98</xdr:row>
      <xdr:rowOff>139700</xdr:rowOff>
    </xdr:to>
    <xdr:cxnSp macro="">
      <xdr:nvCxnSpPr>
        <xdr:cNvPr id="669" name="直線コネクタ 668"/>
        <xdr:cNvCxnSpPr/>
      </xdr:nvCxnSpPr>
      <xdr:spPr>
        <a:xfrm>
          <a:off x="11166475" y="163703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5110" cy="255270"/>
    <xdr:sp macro="" textlink="">
      <xdr:nvSpPr>
        <xdr:cNvPr id="670" name="テキスト ボックス 669"/>
        <xdr:cNvSpPr txBox="1"/>
      </xdr:nvSpPr>
      <xdr:spPr>
        <a:xfrm>
          <a:off x="10937240" y="162280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170815</xdr:colOff>
      <xdr:row>96</xdr:row>
      <xdr:rowOff>25400</xdr:rowOff>
    </xdr:to>
    <xdr:cxnSp macro="">
      <xdr:nvCxnSpPr>
        <xdr:cNvPr id="671" name="直線コネクタ 670"/>
        <xdr:cNvCxnSpPr/>
      </xdr:nvCxnSpPr>
      <xdr:spPr>
        <a:xfrm>
          <a:off x="11166475" y="159131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5270"/>
    <xdr:sp macro="" textlink="">
      <xdr:nvSpPr>
        <xdr:cNvPr id="672" name="テキスト ボックス 671"/>
        <xdr:cNvSpPr txBox="1"/>
      </xdr:nvSpPr>
      <xdr:spPr>
        <a:xfrm>
          <a:off x="10694035" y="157708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170815</xdr:colOff>
      <xdr:row>93</xdr:row>
      <xdr:rowOff>82550</xdr:rowOff>
    </xdr:to>
    <xdr:cxnSp macro="">
      <xdr:nvCxnSpPr>
        <xdr:cNvPr id="673" name="直線コネクタ 672"/>
        <xdr:cNvCxnSpPr/>
      </xdr:nvCxnSpPr>
      <xdr:spPr>
        <a:xfrm>
          <a:off x="11166475" y="154559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5630" cy="255270"/>
    <xdr:sp macro="" textlink="">
      <xdr:nvSpPr>
        <xdr:cNvPr id="674" name="テキスト ボックス 673"/>
        <xdr:cNvSpPr txBox="1"/>
      </xdr:nvSpPr>
      <xdr:spPr>
        <a:xfrm>
          <a:off x="10629900" y="15313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170815</xdr:colOff>
      <xdr:row>90</xdr:row>
      <xdr:rowOff>139700</xdr:rowOff>
    </xdr:to>
    <xdr:cxnSp macro="">
      <xdr:nvCxnSpPr>
        <xdr:cNvPr id="675" name="直線コネクタ 674"/>
        <xdr:cNvCxnSpPr/>
      </xdr:nvCxnSpPr>
      <xdr:spPr>
        <a:xfrm>
          <a:off x="11166475" y="150050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165100</xdr:rowOff>
    </xdr:from>
    <xdr:ext cx="595630" cy="259080"/>
    <xdr:sp macro="" textlink="">
      <xdr:nvSpPr>
        <xdr:cNvPr id="676" name="テキスト ボックス 675"/>
        <xdr:cNvSpPr txBox="1"/>
      </xdr:nvSpPr>
      <xdr:spPr>
        <a:xfrm>
          <a:off x="10629900" y="14865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170815</xdr:colOff>
      <xdr:row>88</xdr:row>
      <xdr:rowOff>25400</xdr:rowOff>
    </xdr:to>
    <xdr:cxnSp macro="">
      <xdr:nvCxnSpPr>
        <xdr:cNvPr id="677" name="直線コネクタ 676"/>
        <xdr:cNvCxnSpPr/>
      </xdr:nvCxnSpPr>
      <xdr:spPr>
        <a:xfrm>
          <a:off x="11166475" y="14560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5630" cy="255270"/>
    <xdr:sp macro="" textlink="">
      <xdr:nvSpPr>
        <xdr:cNvPr id="678" name="テキスト ボックス 677"/>
        <xdr:cNvSpPr txBox="1"/>
      </xdr:nvSpPr>
      <xdr:spPr>
        <a:xfrm>
          <a:off x="10629900" y="14424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170815</xdr:colOff>
      <xdr:row>101</xdr:row>
      <xdr:rowOff>82550</xdr:rowOff>
    </xdr:to>
    <xdr:sp macro="" textlink="">
      <xdr:nvSpPr>
        <xdr:cNvPr id="679" name="積立金グラフ枠"/>
        <xdr:cNvSpPr/>
      </xdr:nvSpPr>
      <xdr:spPr>
        <a:xfrm>
          <a:off x="11166475" y="14560550"/>
          <a:ext cx="420687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95885</xdr:rowOff>
    </xdr:from>
    <xdr:to xmlns:xdr="http://schemas.openxmlformats.org/drawingml/2006/spreadsheetDrawing">
      <xdr:col>85</xdr:col>
      <xdr:colOff>126365</xdr:colOff>
      <xdr:row>98</xdr:row>
      <xdr:rowOff>113665</xdr:rowOff>
    </xdr:to>
    <xdr:cxnSp macro="">
      <xdr:nvCxnSpPr>
        <xdr:cNvPr id="680" name="直線コネクタ 679"/>
        <xdr:cNvCxnSpPr/>
      </xdr:nvCxnSpPr>
      <xdr:spPr>
        <a:xfrm flipV="1">
          <a:off x="14644370" y="14961235"/>
          <a:ext cx="1270" cy="1383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98</xdr:row>
      <xdr:rowOff>118110</xdr:rowOff>
    </xdr:from>
    <xdr:ext cx="469900" cy="259080"/>
    <xdr:sp macro="" textlink="">
      <xdr:nvSpPr>
        <xdr:cNvPr id="681" name="積立金最小値テキスト"/>
        <xdr:cNvSpPr txBox="1"/>
      </xdr:nvSpPr>
      <xdr:spPr>
        <a:xfrm>
          <a:off x="14690090" y="16348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113665</xdr:rowOff>
    </xdr:from>
    <xdr:to xmlns:xdr="http://schemas.openxmlformats.org/drawingml/2006/spreadsheetDrawing">
      <xdr:col>86</xdr:col>
      <xdr:colOff>25400</xdr:colOff>
      <xdr:row>98</xdr:row>
      <xdr:rowOff>113665</xdr:rowOff>
    </xdr:to>
    <xdr:cxnSp macro="">
      <xdr:nvCxnSpPr>
        <xdr:cNvPr id="682" name="直線コネクタ 681"/>
        <xdr:cNvCxnSpPr/>
      </xdr:nvCxnSpPr>
      <xdr:spPr>
        <a:xfrm>
          <a:off x="14557375" y="163442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89</xdr:row>
      <xdr:rowOff>42545</xdr:rowOff>
    </xdr:from>
    <xdr:ext cx="598805" cy="259080"/>
    <xdr:sp macro="" textlink="">
      <xdr:nvSpPr>
        <xdr:cNvPr id="683" name="積立金最大値テキスト"/>
        <xdr:cNvSpPr txBox="1"/>
      </xdr:nvSpPr>
      <xdr:spPr>
        <a:xfrm>
          <a:off x="14690090" y="147427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154,796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95885</xdr:rowOff>
    </xdr:from>
    <xdr:to xmlns:xdr="http://schemas.openxmlformats.org/drawingml/2006/spreadsheetDrawing">
      <xdr:col>86</xdr:col>
      <xdr:colOff>25400</xdr:colOff>
      <xdr:row>90</xdr:row>
      <xdr:rowOff>95885</xdr:rowOff>
    </xdr:to>
    <xdr:cxnSp macro="">
      <xdr:nvCxnSpPr>
        <xdr:cNvPr id="684" name="直線コネクタ 683"/>
        <xdr:cNvCxnSpPr/>
      </xdr:nvCxnSpPr>
      <xdr:spPr>
        <a:xfrm>
          <a:off x="14557375" y="149612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162560</xdr:rowOff>
    </xdr:from>
    <xdr:to xmlns:xdr="http://schemas.openxmlformats.org/drawingml/2006/spreadsheetDrawing">
      <xdr:col>85</xdr:col>
      <xdr:colOff>127000</xdr:colOff>
      <xdr:row>97</xdr:row>
      <xdr:rowOff>60325</xdr:rowOff>
    </xdr:to>
    <xdr:cxnSp macro="">
      <xdr:nvCxnSpPr>
        <xdr:cNvPr id="685" name="直線コネクタ 684"/>
        <xdr:cNvCxnSpPr/>
      </xdr:nvCxnSpPr>
      <xdr:spPr>
        <a:xfrm>
          <a:off x="13886815" y="16050260"/>
          <a:ext cx="75946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96</xdr:row>
      <xdr:rowOff>31115</xdr:rowOff>
    </xdr:from>
    <xdr:ext cx="534670" cy="255270"/>
    <xdr:sp macro="" textlink="">
      <xdr:nvSpPr>
        <xdr:cNvPr id="686" name="積立金平均値テキスト"/>
        <xdr:cNvSpPr txBox="1"/>
      </xdr:nvSpPr>
      <xdr:spPr>
        <a:xfrm>
          <a:off x="14690090" y="1591881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8255</xdr:rowOff>
    </xdr:from>
    <xdr:to xmlns:xdr="http://schemas.openxmlformats.org/drawingml/2006/spreadsheetDrawing">
      <xdr:col>85</xdr:col>
      <xdr:colOff>170815</xdr:colOff>
      <xdr:row>97</xdr:row>
      <xdr:rowOff>109855</xdr:rowOff>
    </xdr:to>
    <xdr:sp macro="" textlink="">
      <xdr:nvSpPr>
        <xdr:cNvPr id="687" name="フローチャート: 判断 686"/>
        <xdr:cNvSpPr/>
      </xdr:nvSpPr>
      <xdr:spPr>
        <a:xfrm>
          <a:off x="14595475" y="1606740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96</xdr:row>
      <xdr:rowOff>162560</xdr:rowOff>
    </xdr:from>
    <xdr:to xmlns:xdr="http://schemas.openxmlformats.org/drawingml/2006/spreadsheetDrawing">
      <xdr:col>81</xdr:col>
      <xdr:colOff>50800</xdr:colOff>
      <xdr:row>97</xdr:row>
      <xdr:rowOff>71755</xdr:rowOff>
    </xdr:to>
    <xdr:cxnSp macro="">
      <xdr:nvCxnSpPr>
        <xdr:cNvPr id="688" name="直線コネクタ 687"/>
        <xdr:cNvCxnSpPr/>
      </xdr:nvCxnSpPr>
      <xdr:spPr>
        <a:xfrm flipV="1">
          <a:off x="13096240" y="16050260"/>
          <a:ext cx="790575"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24130</xdr:rowOff>
    </xdr:from>
    <xdr:to xmlns:xdr="http://schemas.openxmlformats.org/drawingml/2006/spreadsheetDrawing">
      <xdr:col>81</xdr:col>
      <xdr:colOff>101600</xdr:colOff>
      <xdr:row>97</xdr:row>
      <xdr:rowOff>125730</xdr:rowOff>
    </xdr:to>
    <xdr:sp macro="" textlink="">
      <xdr:nvSpPr>
        <xdr:cNvPr id="689" name="フローチャート: 判断 688"/>
        <xdr:cNvSpPr/>
      </xdr:nvSpPr>
      <xdr:spPr>
        <a:xfrm>
          <a:off x="13836015" y="1608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116840</xdr:rowOff>
    </xdr:from>
    <xdr:ext cx="534670" cy="259080"/>
    <xdr:sp macro="" textlink="">
      <xdr:nvSpPr>
        <xdr:cNvPr id="690" name="テキスト ボックス 689"/>
        <xdr:cNvSpPr txBox="1"/>
      </xdr:nvSpPr>
      <xdr:spPr>
        <a:xfrm>
          <a:off x="13658850" y="16175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96</xdr:row>
      <xdr:rowOff>66675</xdr:rowOff>
    </xdr:from>
    <xdr:to xmlns:xdr="http://schemas.openxmlformats.org/drawingml/2006/spreadsheetDrawing">
      <xdr:col>76</xdr:col>
      <xdr:colOff>114300</xdr:colOff>
      <xdr:row>97</xdr:row>
      <xdr:rowOff>71755</xdr:rowOff>
    </xdr:to>
    <xdr:cxnSp macro="">
      <xdr:nvCxnSpPr>
        <xdr:cNvPr id="691" name="直線コネクタ 690"/>
        <xdr:cNvCxnSpPr/>
      </xdr:nvCxnSpPr>
      <xdr:spPr>
        <a:xfrm>
          <a:off x="12298680" y="15954375"/>
          <a:ext cx="79756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21590</xdr:rowOff>
    </xdr:from>
    <xdr:to xmlns:xdr="http://schemas.openxmlformats.org/drawingml/2006/spreadsheetDrawing">
      <xdr:col>76</xdr:col>
      <xdr:colOff>165100</xdr:colOff>
      <xdr:row>97</xdr:row>
      <xdr:rowOff>123190</xdr:rowOff>
    </xdr:to>
    <xdr:sp macro="" textlink="">
      <xdr:nvSpPr>
        <xdr:cNvPr id="692" name="フローチャート: 判断 691"/>
        <xdr:cNvSpPr/>
      </xdr:nvSpPr>
      <xdr:spPr>
        <a:xfrm>
          <a:off x="13045440" y="1608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114300</xdr:rowOff>
    </xdr:from>
    <xdr:ext cx="530860" cy="259080"/>
    <xdr:sp macro="" textlink="">
      <xdr:nvSpPr>
        <xdr:cNvPr id="693" name="テキスト ボックス 692"/>
        <xdr:cNvSpPr txBox="1"/>
      </xdr:nvSpPr>
      <xdr:spPr>
        <a:xfrm>
          <a:off x="12848590" y="161734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66675</xdr:rowOff>
    </xdr:from>
    <xdr:to xmlns:xdr="http://schemas.openxmlformats.org/drawingml/2006/spreadsheetDrawing">
      <xdr:col>71</xdr:col>
      <xdr:colOff>170815</xdr:colOff>
      <xdr:row>97</xdr:row>
      <xdr:rowOff>15875</xdr:rowOff>
    </xdr:to>
    <xdr:cxnSp macro="">
      <xdr:nvCxnSpPr>
        <xdr:cNvPr id="694" name="直線コネクタ 693"/>
        <xdr:cNvCxnSpPr/>
      </xdr:nvCxnSpPr>
      <xdr:spPr>
        <a:xfrm flipV="1">
          <a:off x="11495405" y="15954375"/>
          <a:ext cx="803275"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166370</xdr:rowOff>
    </xdr:from>
    <xdr:to xmlns:xdr="http://schemas.openxmlformats.org/drawingml/2006/spreadsheetDrawing">
      <xdr:col>72</xdr:col>
      <xdr:colOff>38100</xdr:colOff>
      <xdr:row>97</xdr:row>
      <xdr:rowOff>95885</xdr:rowOff>
    </xdr:to>
    <xdr:sp macro="" textlink="">
      <xdr:nvSpPr>
        <xdr:cNvPr id="695" name="フローチャート: 判断 694"/>
        <xdr:cNvSpPr/>
      </xdr:nvSpPr>
      <xdr:spPr>
        <a:xfrm>
          <a:off x="12254865" y="16054070"/>
          <a:ext cx="8191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86995</xdr:rowOff>
    </xdr:from>
    <xdr:ext cx="534670" cy="255270"/>
    <xdr:sp macro="" textlink="">
      <xdr:nvSpPr>
        <xdr:cNvPr id="696" name="テキスト ボックス 695"/>
        <xdr:cNvSpPr txBox="1"/>
      </xdr:nvSpPr>
      <xdr:spPr>
        <a:xfrm>
          <a:off x="12058015" y="1614614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66040</xdr:rowOff>
    </xdr:from>
    <xdr:to xmlns:xdr="http://schemas.openxmlformats.org/drawingml/2006/spreadsheetDrawing">
      <xdr:col>67</xdr:col>
      <xdr:colOff>101600</xdr:colOff>
      <xdr:row>97</xdr:row>
      <xdr:rowOff>167640</xdr:rowOff>
    </xdr:to>
    <xdr:sp macro="" textlink="">
      <xdr:nvSpPr>
        <xdr:cNvPr id="697" name="フローチャート: 判断 696"/>
        <xdr:cNvSpPr/>
      </xdr:nvSpPr>
      <xdr:spPr>
        <a:xfrm>
          <a:off x="11444605" y="161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158750</xdr:rowOff>
    </xdr:from>
    <xdr:ext cx="534670" cy="259080"/>
    <xdr:sp macro="" textlink="">
      <xdr:nvSpPr>
        <xdr:cNvPr id="698" name="テキスト ボックス 697"/>
        <xdr:cNvSpPr txBox="1"/>
      </xdr:nvSpPr>
      <xdr:spPr>
        <a:xfrm>
          <a:off x="11267440" y="16217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9" name="テキスト ボックス 698"/>
        <xdr:cNvSpPr txBox="1"/>
      </xdr:nvSpPr>
      <xdr:spPr>
        <a:xfrm>
          <a:off x="144754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190" cy="259080"/>
    <xdr:sp macro="" textlink="">
      <xdr:nvSpPr>
        <xdr:cNvPr id="700" name="テキスト ボックス 699"/>
        <xdr:cNvSpPr txBox="1"/>
      </xdr:nvSpPr>
      <xdr:spPr>
        <a:xfrm>
          <a:off x="13716000"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1" name="テキスト ボックス 700"/>
        <xdr:cNvSpPr txBox="1"/>
      </xdr:nvSpPr>
      <xdr:spPr>
        <a:xfrm>
          <a:off x="12925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101</xdr:row>
      <xdr:rowOff>80010</xdr:rowOff>
    </xdr:from>
    <xdr:ext cx="762000" cy="259080"/>
    <xdr:sp macro="" textlink="">
      <xdr:nvSpPr>
        <xdr:cNvPr id="702" name="テキスト ボックス 701"/>
        <xdr:cNvSpPr txBox="1"/>
      </xdr:nvSpPr>
      <xdr:spPr>
        <a:xfrm>
          <a:off x="121278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190" cy="259080"/>
    <xdr:sp macro="" textlink="">
      <xdr:nvSpPr>
        <xdr:cNvPr id="703" name="テキスト ボックス 702"/>
        <xdr:cNvSpPr txBox="1"/>
      </xdr:nvSpPr>
      <xdr:spPr>
        <a:xfrm>
          <a:off x="11324590"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9525</xdr:rowOff>
    </xdr:from>
    <xdr:to xmlns:xdr="http://schemas.openxmlformats.org/drawingml/2006/spreadsheetDrawing">
      <xdr:col>85</xdr:col>
      <xdr:colOff>170815</xdr:colOff>
      <xdr:row>97</xdr:row>
      <xdr:rowOff>111125</xdr:rowOff>
    </xdr:to>
    <xdr:sp macro="" textlink="">
      <xdr:nvSpPr>
        <xdr:cNvPr id="704" name="楕円 703"/>
        <xdr:cNvSpPr/>
      </xdr:nvSpPr>
      <xdr:spPr>
        <a:xfrm>
          <a:off x="14595475" y="16068675"/>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96</xdr:row>
      <xdr:rowOff>159385</xdr:rowOff>
    </xdr:from>
    <xdr:ext cx="534670" cy="258445"/>
    <xdr:sp macro="" textlink="">
      <xdr:nvSpPr>
        <xdr:cNvPr id="705" name="積立金該当値テキスト"/>
        <xdr:cNvSpPr txBox="1"/>
      </xdr:nvSpPr>
      <xdr:spPr>
        <a:xfrm>
          <a:off x="14690090" y="160470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111760</xdr:rowOff>
    </xdr:from>
    <xdr:to xmlns:xdr="http://schemas.openxmlformats.org/drawingml/2006/spreadsheetDrawing">
      <xdr:col>81</xdr:col>
      <xdr:colOff>101600</xdr:colOff>
      <xdr:row>97</xdr:row>
      <xdr:rowOff>41910</xdr:rowOff>
    </xdr:to>
    <xdr:sp macro="" textlink="">
      <xdr:nvSpPr>
        <xdr:cNvPr id="706" name="楕円 705"/>
        <xdr:cNvSpPr/>
      </xdr:nvSpPr>
      <xdr:spPr>
        <a:xfrm>
          <a:off x="13836015" y="159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58420</xdr:rowOff>
    </xdr:from>
    <xdr:ext cx="534670" cy="259080"/>
    <xdr:sp macro="" textlink="">
      <xdr:nvSpPr>
        <xdr:cNvPr id="707" name="テキスト ボックス 706"/>
        <xdr:cNvSpPr txBox="1"/>
      </xdr:nvSpPr>
      <xdr:spPr>
        <a:xfrm>
          <a:off x="13658850" y="157746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20955</xdr:rowOff>
    </xdr:from>
    <xdr:to xmlns:xdr="http://schemas.openxmlformats.org/drawingml/2006/spreadsheetDrawing">
      <xdr:col>76</xdr:col>
      <xdr:colOff>165100</xdr:colOff>
      <xdr:row>97</xdr:row>
      <xdr:rowOff>122555</xdr:rowOff>
    </xdr:to>
    <xdr:sp macro="" textlink="">
      <xdr:nvSpPr>
        <xdr:cNvPr id="708" name="楕円 707"/>
        <xdr:cNvSpPr/>
      </xdr:nvSpPr>
      <xdr:spPr>
        <a:xfrm>
          <a:off x="13045440" y="1608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139065</xdr:rowOff>
    </xdr:from>
    <xdr:ext cx="530860" cy="259080"/>
    <xdr:sp macro="" textlink="">
      <xdr:nvSpPr>
        <xdr:cNvPr id="709" name="テキスト ボックス 708"/>
        <xdr:cNvSpPr txBox="1"/>
      </xdr:nvSpPr>
      <xdr:spPr>
        <a:xfrm>
          <a:off x="12848590" y="1585531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15875</xdr:rowOff>
    </xdr:from>
    <xdr:to xmlns:xdr="http://schemas.openxmlformats.org/drawingml/2006/spreadsheetDrawing">
      <xdr:col>72</xdr:col>
      <xdr:colOff>38100</xdr:colOff>
      <xdr:row>96</xdr:row>
      <xdr:rowOff>117475</xdr:rowOff>
    </xdr:to>
    <xdr:sp macro="" textlink="">
      <xdr:nvSpPr>
        <xdr:cNvPr id="710" name="楕円 709"/>
        <xdr:cNvSpPr/>
      </xdr:nvSpPr>
      <xdr:spPr>
        <a:xfrm>
          <a:off x="12254865" y="1590357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133985</xdr:rowOff>
    </xdr:from>
    <xdr:ext cx="534670" cy="255270"/>
    <xdr:sp macro="" textlink="">
      <xdr:nvSpPr>
        <xdr:cNvPr id="711" name="テキスト ボックス 710"/>
        <xdr:cNvSpPr txBox="1"/>
      </xdr:nvSpPr>
      <xdr:spPr>
        <a:xfrm>
          <a:off x="12058015" y="156787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136525</xdr:rowOff>
    </xdr:from>
    <xdr:to xmlns:xdr="http://schemas.openxmlformats.org/drawingml/2006/spreadsheetDrawing">
      <xdr:col>67</xdr:col>
      <xdr:colOff>101600</xdr:colOff>
      <xdr:row>97</xdr:row>
      <xdr:rowOff>66675</xdr:rowOff>
    </xdr:to>
    <xdr:sp macro="" textlink="">
      <xdr:nvSpPr>
        <xdr:cNvPr id="712" name="楕円 711"/>
        <xdr:cNvSpPr/>
      </xdr:nvSpPr>
      <xdr:spPr>
        <a:xfrm>
          <a:off x="11444605" y="1602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83185</xdr:rowOff>
    </xdr:from>
    <xdr:ext cx="534670" cy="259080"/>
    <xdr:sp macro="" textlink="">
      <xdr:nvSpPr>
        <xdr:cNvPr id="713" name="テキスト ボックス 712"/>
        <xdr:cNvSpPr txBox="1"/>
      </xdr:nvSpPr>
      <xdr:spPr>
        <a:xfrm>
          <a:off x="11267440" y="1579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4" name="正方形/長方形 713"/>
        <xdr:cNvSpPr/>
      </xdr:nvSpPr>
      <xdr:spPr>
        <a:xfrm>
          <a:off x="16398240" y="3860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5" name="正方形/長方形 714"/>
        <xdr:cNvSpPr/>
      </xdr:nvSpPr>
      <xdr:spPr>
        <a:xfrm>
          <a:off x="1652524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6" name="正方形/長方形 715"/>
        <xdr:cNvSpPr/>
      </xdr:nvSpPr>
      <xdr:spPr>
        <a:xfrm>
          <a:off x="1652524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7" name="正方形/長方形 716"/>
        <xdr:cNvSpPr/>
      </xdr:nvSpPr>
      <xdr:spPr>
        <a:xfrm>
          <a:off x="1742313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8" name="正方形/長方形 717"/>
        <xdr:cNvSpPr/>
      </xdr:nvSpPr>
      <xdr:spPr>
        <a:xfrm>
          <a:off x="1742313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9" name="正方形/長方形 718"/>
        <xdr:cNvSpPr/>
      </xdr:nvSpPr>
      <xdr:spPr>
        <a:xfrm>
          <a:off x="1844802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0" name="正方形/長方形 719"/>
        <xdr:cNvSpPr/>
      </xdr:nvSpPr>
      <xdr:spPr>
        <a:xfrm>
          <a:off x="1844802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6,804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83185</xdr:rowOff>
    </xdr:to>
    <xdr:sp macro="" textlink="">
      <xdr:nvSpPr>
        <xdr:cNvPr id="721" name="正方形/長方形 720"/>
        <xdr:cNvSpPr/>
      </xdr:nvSpPr>
      <xdr:spPr>
        <a:xfrm>
          <a:off x="16398240" y="4654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22" name="テキスト ボックス 721"/>
        <xdr:cNvSpPr txBox="1"/>
      </xdr:nvSpPr>
      <xdr:spPr>
        <a:xfrm>
          <a:off x="16379825" y="4470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83185</xdr:rowOff>
    </xdr:from>
    <xdr:to xmlns:xdr="http://schemas.openxmlformats.org/drawingml/2006/spreadsheetDrawing">
      <xdr:col>120</xdr:col>
      <xdr:colOff>114300</xdr:colOff>
      <xdr:row>41</xdr:row>
      <xdr:rowOff>83185</xdr:rowOff>
    </xdr:to>
    <xdr:cxnSp macro="">
      <xdr:nvCxnSpPr>
        <xdr:cNvPr id="723" name="直線コネクタ 722"/>
        <xdr:cNvCxnSpPr/>
      </xdr:nvCxnSpPr>
      <xdr:spPr>
        <a:xfrm>
          <a:off x="16398240" y="6858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4" name="直線コネクタ 723"/>
        <xdr:cNvCxnSpPr/>
      </xdr:nvCxnSpPr>
      <xdr:spPr>
        <a:xfrm>
          <a:off x="16398240" y="6419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165100</xdr:rowOff>
    </xdr:from>
    <xdr:ext cx="245110" cy="259080"/>
    <xdr:sp macro="" textlink="">
      <xdr:nvSpPr>
        <xdr:cNvPr id="725" name="テキスト ボックス 724"/>
        <xdr:cNvSpPr txBox="1"/>
      </xdr:nvSpPr>
      <xdr:spPr>
        <a:xfrm>
          <a:off x="16188690" y="628015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6" name="直線コネクタ 725"/>
        <xdr:cNvCxnSpPr/>
      </xdr:nvCxnSpPr>
      <xdr:spPr>
        <a:xfrm>
          <a:off x="16398240" y="59753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5270"/>
    <xdr:sp macro="" textlink="">
      <xdr:nvSpPr>
        <xdr:cNvPr id="727" name="テキスト ボックス 726"/>
        <xdr:cNvSpPr txBox="1"/>
      </xdr:nvSpPr>
      <xdr:spPr>
        <a:xfrm>
          <a:off x="15925800" y="58394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83185</xdr:rowOff>
    </xdr:from>
    <xdr:to xmlns:xdr="http://schemas.openxmlformats.org/drawingml/2006/spreadsheetDrawing">
      <xdr:col>120</xdr:col>
      <xdr:colOff>114300</xdr:colOff>
      <xdr:row>33</xdr:row>
      <xdr:rowOff>83185</xdr:rowOff>
    </xdr:to>
    <xdr:cxnSp macro="">
      <xdr:nvCxnSpPr>
        <xdr:cNvPr id="728" name="直線コネクタ 727"/>
        <xdr:cNvCxnSpPr/>
      </xdr:nvCxnSpPr>
      <xdr:spPr>
        <a:xfrm>
          <a:off x="16398240" y="55378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9080"/>
    <xdr:sp macro="" textlink="">
      <xdr:nvSpPr>
        <xdr:cNvPr id="729" name="テキスト ボックス 728"/>
        <xdr:cNvSpPr txBox="1"/>
      </xdr:nvSpPr>
      <xdr:spPr>
        <a:xfrm>
          <a:off x="15925800" y="54013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0" name="直線コネクタ 729"/>
        <xdr:cNvCxnSpPr/>
      </xdr:nvCxnSpPr>
      <xdr:spPr>
        <a:xfrm>
          <a:off x="16398240" y="50990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165100</xdr:rowOff>
    </xdr:from>
    <xdr:ext cx="531495" cy="259080"/>
    <xdr:sp macro="" textlink="">
      <xdr:nvSpPr>
        <xdr:cNvPr id="731" name="テキスト ボックス 730"/>
        <xdr:cNvSpPr txBox="1"/>
      </xdr:nvSpPr>
      <xdr:spPr>
        <a:xfrm>
          <a:off x="15925800" y="4959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2" name="直線コネクタ 731"/>
        <xdr:cNvCxnSpPr/>
      </xdr:nvCxnSpPr>
      <xdr:spPr>
        <a:xfrm>
          <a:off x="16398240" y="4654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5270"/>
    <xdr:sp macro="" textlink="">
      <xdr:nvSpPr>
        <xdr:cNvPr id="733" name="テキスト ボックス 732"/>
        <xdr:cNvSpPr txBox="1"/>
      </xdr:nvSpPr>
      <xdr:spPr>
        <a:xfrm>
          <a:off x="15925800" y="45186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83185</xdr:rowOff>
    </xdr:to>
    <xdr:sp macro="" textlink="">
      <xdr:nvSpPr>
        <xdr:cNvPr id="734" name="投資及び出資金グラフ枠"/>
        <xdr:cNvSpPr/>
      </xdr:nvSpPr>
      <xdr:spPr>
        <a:xfrm>
          <a:off x="16398240" y="4654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5715</xdr:rowOff>
    </xdr:from>
    <xdr:to xmlns:xdr="http://schemas.openxmlformats.org/drawingml/2006/spreadsheetDrawing">
      <xdr:col>116</xdr:col>
      <xdr:colOff>62865</xdr:colOff>
      <xdr:row>38</xdr:row>
      <xdr:rowOff>139700</xdr:rowOff>
    </xdr:to>
    <xdr:cxnSp macro="">
      <xdr:nvCxnSpPr>
        <xdr:cNvPr id="735" name="直線コネクタ 734"/>
        <xdr:cNvCxnSpPr/>
      </xdr:nvCxnSpPr>
      <xdr:spPr>
        <a:xfrm flipV="1">
          <a:off x="19876135" y="496506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9080"/>
    <xdr:sp macro="" textlink="">
      <xdr:nvSpPr>
        <xdr:cNvPr id="736" name="投資及び出資金最小値テキスト"/>
        <xdr:cNvSpPr txBox="1"/>
      </xdr:nvSpPr>
      <xdr:spPr>
        <a:xfrm>
          <a:off x="19928840" y="6423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37" name="直線コネクタ 736"/>
        <xdr:cNvCxnSpPr/>
      </xdr:nvCxnSpPr>
      <xdr:spPr>
        <a:xfrm>
          <a:off x="19808825" y="64198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123825</xdr:rowOff>
    </xdr:from>
    <xdr:ext cx="534670" cy="256540"/>
    <xdr:sp macro="" textlink="">
      <xdr:nvSpPr>
        <xdr:cNvPr id="738" name="投資及び出資金最大値テキスト"/>
        <xdr:cNvSpPr txBox="1"/>
      </xdr:nvSpPr>
      <xdr:spPr>
        <a:xfrm>
          <a:off x="19928840" y="475297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5715</xdr:rowOff>
    </xdr:from>
    <xdr:to xmlns:xdr="http://schemas.openxmlformats.org/drawingml/2006/spreadsheetDrawing">
      <xdr:col>116</xdr:col>
      <xdr:colOff>152400</xdr:colOff>
      <xdr:row>30</xdr:row>
      <xdr:rowOff>5715</xdr:rowOff>
    </xdr:to>
    <xdr:cxnSp macro="">
      <xdr:nvCxnSpPr>
        <xdr:cNvPr id="739" name="直線コネクタ 738"/>
        <xdr:cNvCxnSpPr/>
      </xdr:nvCxnSpPr>
      <xdr:spPr>
        <a:xfrm>
          <a:off x="19808825" y="49650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34</xdr:row>
      <xdr:rowOff>162560</xdr:rowOff>
    </xdr:from>
    <xdr:to xmlns:xdr="http://schemas.openxmlformats.org/drawingml/2006/spreadsheetDrawing">
      <xdr:col>116</xdr:col>
      <xdr:colOff>63500</xdr:colOff>
      <xdr:row>34</xdr:row>
      <xdr:rowOff>165100</xdr:rowOff>
    </xdr:to>
    <xdr:cxnSp macro="">
      <xdr:nvCxnSpPr>
        <xdr:cNvPr id="740" name="直線コネクタ 739"/>
        <xdr:cNvCxnSpPr/>
      </xdr:nvCxnSpPr>
      <xdr:spPr>
        <a:xfrm>
          <a:off x="19131280" y="5782310"/>
          <a:ext cx="74676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5715</xdr:rowOff>
    </xdr:from>
    <xdr:ext cx="469900" cy="259080"/>
    <xdr:sp macro="" textlink="">
      <xdr:nvSpPr>
        <xdr:cNvPr id="741" name="投資及び出資金平均値テキスト"/>
        <xdr:cNvSpPr txBox="1"/>
      </xdr:nvSpPr>
      <xdr:spPr>
        <a:xfrm>
          <a:off x="19928840" y="61207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27305</xdr:rowOff>
    </xdr:from>
    <xdr:to xmlns:xdr="http://schemas.openxmlformats.org/drawingml/2006/spreadsheetDrawing">
      <xdr:col>116</xdr:col>
      <xdr:colOff>114300</xdr:colOff>
      <xdr:row>37</xdr:row>
      <xdr:rowOff>128905</xdr:rowOff>
    </xdr:to>
    <xdr:sp macro="" textlink="">
      <xdr:nvSpPr>
        <xdr:cNvPr id="742" name="フローチャート: 判断 741"/>
        <xdr:cNvSpPr/>
      </xdr:nvSpPr>
      <xdr:spPr>
        <a:xfrm>
          <a:off x="19827240" y="61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34</xdr:row>
      <xdr:rowOff>27305</xdr:rowOff>
    </xdr:from>
    <xdr:to xmlns:xdr="http://schemas.openxmlformats.org/drawingml/2006/spreadsheetDrawing">
      <xdr:col>111</xdr:col>
      <xdr:colOff>170815</xdr:colOff>
      <xdr:row>34</xdr:row>
      <xdr:rowOff>162560</xdr:rowOff>
    </xdr:to>
    <xdr:cxnSp macro="">
      <xdr:nvCxnSpPr>
        <xdr:cNvPr id="743" name="直線コネクタ 742"/>
        <xdr:cNvCxnSpPr/>
      </xdr:nvCxnSpPr>
      <xdr:spPr>
        <a:xfrm>
          <a:off x="18328005" y="5647055"/>
          <a:ext cx="803275"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1905</xdr:rowOff>
    </xdr:from>
    <xdr:to xmlns:xdr="http://schemas.openxmlformats.org/drawingml/2006/spreadsheetDrawing">
      <xdr:col>112</xdr:col>
      <xdr:colOff>38100</xdr:colOff>
      <xdr:row>37</xdr:row>
      <xdr:rowOff>103505</xdr:rowOff>
    </xdr:to>
    <xdr:sp macro="" textlink="">
      <xdr:nvSpPr>
        <xdr:cNvPr id="744" name="フローチャート: 判断 743"/>
        <xdr:cNvSpPr/>
      </xdr:nvSpPr>
      <xdr:spPr>
        <a:xfrm>
          <a:off x="19087465" y="611695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94615</xdr:rowOff>
    </xdr:from>
    <xdr:ext cx="469900" cy="255270"/>
    <xdr:sp macro="" textlink="">
      <xdr:nvSpPr>
        <xdr:cNvPr id="745" name="テキスト ボックス 744"/>
        <xdr:cNvSpPr txBox="1"/>
      </xdr:nvSpPr>
      <xdr:spPr>
        <a:xfrm>
          <a:off x="18923000" y="62096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33</xdr:row>
      <xdr:rowOff>144145</xdr:rowOff>
    </xdr:from>
    <xdr:to xmlns:xdr="http://schemas.openxmlformats.org/drawingml/2006/spreadsheetDrawing">
      <xdr:col>107</xdr:col>
      <xdr:colOff>50800</xdr:colOff>
      <xdr:row>34</xdr:row>
      <xdr:rowOff>27305</xdr:rowOff>
    </xdr:to>
    <xdr:cxnSp macro="">
      <xdr:nvCxnSpPr>
        <xdr:cNvPr id="746" name="直線コネクタ 745"/>
        <xdr:cNvCxnSpPr/>
      </xdr:nvCxnSpPr>
      <xdr:spPr>
        <a:xfrm>
          <a:off x="17537430" y="5598795"/>
          <a:ext cx="790575"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4445</xdr:rowOff>
    </xdr:from>
    <xdr:to xmlns:xdr="http://schemas.openxmlformats.org/drawingml/2006/spreadsheetDrawing">
      <xdr:col>107</xdr:col>
      <xdr:colOff>101600</xdr:colOff>
      <xdr:row>37</xdr:row>
      <xdr:rowOff>106045</xdr:rowOff>
    </xdr:to>
    <xdr:sp macro="" textlink="">
      <xdr:nvSpPr>
        <xdr:cNvPr id="747" name="フローチャート: 判断 746"/>
        <xdr:cNvSpPr/>
      </xdr:nvSpPr>
      <xdr:spPr>
        <a:xfrm>
          <a:off x="18277205" y="61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97155</xdr:rowOff>
    </xdr:from>
    <xdr:ext cx="466090" cy="255270"/>
    <xdr:sp macro="" textlink="">
      <xdr:nvSpPr>
        <xdr:cNvPr id="748" name="テキスト ボックス 747"/>
        <xdr:cNvSpPr txBox="1"/>
      </xdr:nvSpPr>
      <xdr:spPr>
        <a:xfrm>
          <a:off x="18112740" y="621220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33</xdr:row>
      <xdr:rowOff>144145</xdr:rowOff>
    </xdr:from>
    <xdr:to xmlns:xdr="http://schemas.openxmlformats.org/drawingml/2006/spreadsheetDrawing">
      <xdr:col>102</xdr:col>
      <xdr:colOff>114300</xdr:colOff>
      <xdr:row>34</xdr:row>
      <xdr:rowOff>13970</xdr:rowOff>
    </xdr:to>
    <xdr:cxnSp macro="">
      <xdr:nvCxnSpPr>
        <xdr:cNvPr id="749" name="直線コネクタ 748"/>
        <xdr:cNvCxnSpPr/>
      </xdr:nvCxnSpPr>
      <xdr:spPr>
        <a:xfrm flipV="1">
          <a:off x="16739870" y="5598795"/>
          <a:ext cx="7975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27305</xdr:rowOff>
    </xdr:from>
    <xdr:to xmlns:xdr="http://schemas.openxmlformats.org/drawingml/2006/spreadsheetDrawing">
      <xdr:col>102</xdr:col>
      <xdr:colOff>165100</xdr:colOff>
      <xdr:row>37</xdr:row>
      <xdr:rowOff>128905</xdr:rowOff>
    </xdr:to>
    <xdr:sp macro="" textlink="">
      <xdr:nvSpPr>
        <xdr:cNvPr id="750" name="フローチャート: 判断 749"/>
        <xdr:cNvSpPr/>
      </xdr:nvSpPr>
      <xdr:spPr>
        <a:xfrm>
          <a:off x="17486630" y="614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120015</xdr:rowOff>
    </xdr:from>
    <xdr:ext cx="466090" cy="255270"/>
    <xdr:sp macro="" textlink="">
      <xdr:nvSpPr>
        <xdr:cNvPr id="751" name="テキスト ボックス 750"/>
        <xdr:cNvSpPr txBox="1"/>
      </xdr:nvSpPr>
      <xdr:spPr>
        <a:xfrm>
          <a:off x="17322165" y="623506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50165</xdr:rowOff>
    </xdr:from>
    <xdr:to xmlns:xdr="http://schemas.openxmlformats.org/drawingml/2006/spreadsheetDrawing">
      <xdr:col>98</xdr:col>
      <xdr:colOff>38100</xdr:colOff>
      <xdr:row>37</xdr:row>
      <xdr:rowOff>151765</xdr:rowOff>
    </xdr:to>
    <xdr:sp macro="" textlink="">
      <xdr:nvSpPr>
        <xdr:cNvPr id="752" name="フローチャート: 判断 751"/>
        <xdr:cNvSpPr/>
      </xdr:nvSpPr>
      <xdr:spPr>
        <a:xfrm>
          <a:off x="16696055" y="616521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142875</xdr:rowOff>
    </xdr:from>
    <xdr:ext cx="469900" cy="259080"/>
    <xdr:sp macro="" textlink="">
      <xdr:nvSpPr>
        <xdr:cNvPr id="753" name="テキスト ボックス 752"/>
        <xdr:cNvSpPr txBox="1"/>
      </xdr:nvSpPr>
      <xdr:spPr>
        <a:xfrm>
          <a:off x="16531590" y="6257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58190" cy="259080"/>
    <xdr:sp macro="" textlink="">
      <xdr:nvSpPr>
        <xdr:cNvPr id="754" name="テキスト ボックス 753"/>
        <xdr:cNvSpPr txBox="1"/>
      </xdr:nvSpPr>
      <xdr:spPr>
        <a:xfrm>
          <a:off x="19707225"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41</xdr:row>
      <xdr:rowOff>80010</xdr:rowOff>
    </xdr:from>
    <xdr:ext cx="762000" cy="259080"/>
    <xdr:sp macro="" textlink="">
      <xdr:nvSpPr>
        <xdr:cNvPr id="755" name="テキスト ボックス 754"/>
        <xdr:cNvSpPr txBox="1"/>
      </xdr:nvSpPr>
      <xdr:spPr>
        <a:xfrm>
          <a:off x="1896046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58190" cy="259080"/>
    <xdr:sp macro="" textlink="">
      <xdr:nvSpPr>
        <xdr:cNvPr id="756" name="テキスト ボックス 755"/>
        <xdr:cNvSpPr txBox="1"/>
      </xdr:nvSpPr>
      <xdr:spPr>
        <a:xfrm>
          <a:off x="1815719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7" name="テキスト ボックス 756"/>
        <xdr:cNvSpPr txBox="1"/>
      </xdr:nvSpPr>
      <xdr:spPr>
        <a:xfrm>
          <a:off x="1736661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41</xdr:row>
      <xdr:rowOff>80010</xdr:rowOff>
    </xdr:from>
    <xdr:ext cx="762000" cy="259080"/>
    <xdr:sp macro="" textlink="">
      <xdr:nvSpPr>
        <xdr:cNvPr id="758" name="テキスト ボックス 757"/>
        <xdr:cNvSpPr txBox="1"/>
      </xdr:nvSpPr>
      <xdr:spPr>
        <a:xfrm>
          <a:off x="1656905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34</xdr:row>
      <xdr:rowOff>116205</xdr:rowOff>
    </xdr:from>
    <xdr:to xmlns:xdr="http://schemas.openxmlformats.org/drawingml/2006/spreadsheetDrawing">
      <xdr:col>116</xdr:col>
      <xdr:colOff>114300</xdr:colOff>
      <xdr:row>35</xdr:row>
      <xdr:rowOff>45720</xdr:rowOff>
    </xdr:to>
    <xdr:sp macro="" textlink="">
      <xdr:nvSpPr>
        <xdr:cNvPr id="759" name="楕円 758"/>
        <xdr:cNvSpPr/>
      </xdr:nvSpPr>
      <xdr:spPr>
        <a:xfrm>
          <a:off x="19827240" y="573595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33</xdr:row>
      <xdr:rowOff>138430</xdr:rowOff>
    </xdr:from>
    <xdr:ext cx="534670" cy="259080"/>
    <xdr:sp macro="" textlink="">
      <xdr:nvSpPr>
        <xdr:cNvPr id="760" name="投資及び出資金該当値テキスト"/>
        <xdr:cNvSpPr txBox="1"/>
      </xdr:nvSpPr>
      <xdr:spPr>
        <a:xfrm>
          <a:off x="19928840" y="55930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34</xdr:row>
      <xdr:rowOff>111760</xdr:rowOff>
    </xdr:from>
    <xdr:to xmlns:xdr="http://schemas.openxmlformats.org/drawingml/2006/spreadsheetDrawing">
      <xdr:col>112</xdr:col>
      <xdr:colOff>38100</xdr:colOff>
      <xdr:row>35</xdr:row>
      <xdr:rowOff>41910</xdr:rowOff>
    </xdr:to>
    <xdr:sp macro="" textlink="">
      <xdr:nvSpPr>
        <xdr:cNvPr id="761" name="楕円 760"/>
        <xdr:cNvSpPr/>
      </xdr:nvSpPr>
      <xdr:spPr>
        <a:xfrm>
          <a:off x="19087465" y="573151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33</xdr:row>
      <xdr:rowOff>58420</xdr:rowOff>
    </xdr:from>
    <xdr:ext cx="534670" cy="255905"/>
    <xdr:sp macro="" textlink="">
      <xdr:nvSpPr>
        <xdr:cNvPr id="762" name="テキスト ボックス 761"/>
        <xdr:cNvSpPr txBox="1"/>
      </xdr:nvSpPr>
      <xdr:spPr>
        <a:xfrm>
          <a:off x="18890615" y="551307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33</xdr:row>
      <xdr:rowOff>147955</xdr:rowOff>
    </xdr:from>
    <xdr:to xmlns:xdr="http://schemas.openxmlformats.org/drawingml/2006/spreadsheetDrawing">
      <xdr:col>107</xdr:col>
      <xdr:colOff>101600</xdr:colOff>
      <xdr:row>34</xdr:row>
      <xdr:rowOff>78105</xdr:rowOff>
    </xdr:to>
    <xdr:sp macro="" textlink="">
      <xdr:nvSpPr>
        <xdr:cNvPr id="763" name="楕円 762"/>
        <xdr:cNvSpPr/>
      </xdr:nvSpPr>
      <xdr:spPr>
        <a:xfrm>
          <a:off x="18277205" y="5602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32</xdr:row>
      <xdr:rowOff>94615</xdr:rowOff>
    </xdr:from>
    <xdr:ext cx="534670" cy="255270"/>
    <xdr:sp macro="" textlink="">
      <xdr:nvSpPr>
        <xdr:cNvPr id="764" name="テキスト ボックス 763"/>
        <xdr:cNvSpPr txBox="1"/>
      </xdr:nvSpPr>
      <xdr:spPr>
        <a:xfrm>
          <a:off x="18100040" y="53841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33</xdr:row>
      <xdr:rowOff>93345</xdr:rowOff>
    </xdr:from>
    <xdr:to xmlns:xdr="http://schemas.openxmlformats.org/drawingml/2006/spreadsheetDrawing">
      <xdr:col>102</xdr:col>
      <xdr:colOff>165100</xdr:colOff>
      <xdr:row>34</xdr:row>
      <xdr:rowOff>23495</xdr:rowOff>
    </xdr:to>
    <xdr:sp macro="" textlink="">
      <xdr:nvSpPr>
        <xdr:cNvPr id="765" name="楕円 764"/>
        <xdr:cNvSpPr/>
      </xdr:nvSpPr>
      <xdr:spPr>
        <a:xfrm>
          <a:off x="17486630" y="55479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32</xdr:row>
      <xdr:rowOff>40005</xdr:rowOff>
    </xdr:from>
    <xdr:ext cx="530860" cy="259080"/>
    <xdr:sp macro="" textlink="">
      <xdr:nvSpPr>
        <xdr:cNvPr id="766" name="テキスト ボックス 765"/>
        <xdr:cNvSpPr txBox="1"/>
      </xdr:nvSpPr>
      <xdr:spPr>
        <a:xfrm>
          <a:off x="17289780" y="53295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33</xdr:row>
      <xdr:rowOff>134620</xdr:rowOff>
    </xdr:from>
    <xdr:to xmlns:xdr="http://schemas.openxmlformats.org/drawingml/2006/spreadsheetDrawing">
      <xdr:col>98</xdr:col>
      <xdr:colOff>38100</xdr:colOff>
      <xdr:row>34</xdr:row>
      <xdr:rowOff>64770</xdr:rowOff>
    </xdr:to>
    <xdr:sp macro="" textlink="">
      <xdr:nvSpPr>
        <xdr:cNvPr id="767" name="楕円 766"/>
        <xdr:cNvSpPr/>
      </xdr:nvSpPr>
      <xdr:spPr>
        <a:xfrm>
          <a:off x="16696055" y="558927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32</xdr:row>
      <xdr:rowOff>81280</xdr:rowOff>
    </xdr:from>
    <xdr:ext cx="534670" cy="259080"/>
    <xdr:sp macro="" textlink="">
      <xdr:nvSpPr>
        <xdr:cNvPr id="768" name="テキスト ボックス 767"/>
        <xdr:cNvSpPr txBox="1"/>
      </xdr:nvSpPr>
      <xdr:spPr>
        <a:xfrm>
          <a:off x="16499205" y="53708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9" name="正方形/長方形 768"/>
        <xdr:cNvSpPr/>
      </xdr:nvSpPr>
      <xdr:spPr>
        <a:xfrm>
          <a:off x="16398240" y="7162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0" name="正方形/長方形 769"/>
        <xdr:cNvSpPr/>
      </xdr:nvSpPr>
      <xdr:spPr>
        <a:xfrm>
          <a:off x="1652524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1" name="正方形/長方形 770"/>
        <xdr:cNvSpPr/>
      </xdr:nvSpPr>
      <xdr:spPr>
        <a:xfrm>
          <a:off x="1652524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2" name="正方形/長方形 771"/>
        <xdr:cNvSpPr/>
      </xdr:nvSpPr>
      <xdr:spPr>
        <a:xfrm>
          <a:off x="1742313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3" name="正方形/長方形 772"/>
        <xdr:cNvSpPr/>
      </xdr:nvSpPr>
      <xdr:spPr>
        <a:xfrm>
          <a:off x="1742313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4" name="正方形/長方形 773"/>
        <xdr:cNvSpPr/>
      </xdr:nvSpPr>
      <xdr:spPr>
        <a:xfrm>
          <a:off x="1844802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5" name="正方形/長方形 774"/>
        <xdr:cNvSpPr/>
      </xdr:nvSpPr>
      <xdr:spPr>
        <a:xfrm>
          <a:off x="1844802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83185</xdr:rowOff>
    </xdr:to>
    <xdr:sp macro="" textlink="">
      <xdr:nvSpPr>
        <xdr:cNvPr id="776" name="正方形/長方形 775"/>
        <xdr:cNvSpPr/>
      </xdr:nvSpPr>
      <xdr:spPr>
        <a:xfrm>
          <a:off x="16398240" y="7956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77" name="テキスト ボックス 776"/>
        <xdr:cNvSpPr txBox="1"/>
      </xdr:nvSpPr>
      <xdr:spPr>
        <a:xfrm>
          <a:off x="16379825" y="7772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83185</xdr:rowOff>
    </xdr:from>
    <xdr:to xmlns:xdr="http://schemas.openxmlformats.org/drawingml/2006/spreadsheetDrawing">
      <xdr:col>120</xdr:col>
      <xdr:colOff>114300</xdr:colOff>
      <xdr:row>61</xdr:row>
      <xdr:rowOff>83185</xdr:rowOff>
    </xdr:to>
    <xdr:cxnSp macro="">
      <xdr:nvCxnSpPr>
        <xdr:cNvPr id="778" name="直線コネクタ 777"/>
        <xdr:cNvCxnSpPr/>
      </xdr:nvCxnSpPr>
      <xdr:spPr>
        <a:xfrm>
          <a:off x="16398240" y="10160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79" name="直線コネクタ 778"/>
        <xdr:cNvCxnSpPr/>
      </xdr:nvCxnSpPr>
      <xdr:spPr>
        <a:xfrm>
          <a:off x="16398240" y="9791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5110" cy="259080"/>
    <xdr:sp macro="" textlink="">
      <xdr:nvSpPr>
        <xdr:cNvPr id="780" name="テキスト ボックス 779"/>
        <xdr:cNvSpPr txBox="1"/>
      </xdr:nvSpPr>
      <xdr:spPr>
        <a:xfrm>
          <a:off x="16188690" y="96558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81" name="直線コネクタ 780"/>
        <xdr:cNvCxnSpPr/>
      </xdr:nvCxnSpPr>
      <xdr:spPr>
        <a:xfrm>
          <a:off x="16398240" y="942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82" name="テキスト ボックス 781"/>
        <xdr:cNvSpPr txBox="1"/>
      </xdr:nvSpPr>
      <xdr:spPr>
        <a:xfrm>
          <a:off x="15925800" y="9287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3" name="直線コネクタ 782"/>
        <xdr:cNvCxnSpPr/>
      </xdr:nvCxnSpPr>
      <xdr:spPr>
        <a:xfrm>
          <a:off x="16398240" y="9061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165100</xdr:rowOff>
    </xdr:from>
    <xdr:ext cx="531495" cy="259080"/>
    <xdr:sp macro="" textlink="">
      <xdr:nvSpPr>
        <xdr:cNvPr id="784" name="テキスト ボックス 783"/>
        <xdr:cNvSpPr txBox="1"/>
      </xdr:nvSpPr>
      <xdr:spPr>
        <a:xfrm>
          <a:off x="15925800" y="8921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85" name="直線コネクタ 784"/>
        <xdr:cNvCxnSpPr/>
      </xdr:nvCxnSpPr>
      <xdr:spPr>
        <a:xfrm>
          <a:off x="16398240" y="8693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5270"/>
    <xdr:sp macro="" textlink="">
      <xdr:nvSpPr>
        <xdr:cNvPr id="786" name="テキスト ボックス 785"/>
        <xdr:cNvSpPr txBox="1"/>
      </xdr:nvSpPr>
      <xdr:spPr>
        <a:xfrm>
          <a:off x="15925800" y="8557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87" name="直線コネクタ 786"/>
        <xdr:cNvCxnSpPr/>
      </xdr:nvCxnSpPr>
      <xdr:spPr>
        <a:xfrm>
          <a:off x="16398240" y="8324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5270"/>
    <xdr:sp macro="" textlink="">
      <xdr:nvSpPr>
        <xdr:cNvPr id="788" name="テキスト ボックス 787"/>
        <xdr:cNvSpPr txBox="1"/>
      </xdr:nvSpPr>
      <xdr:spPr>
        <a:xfrm>
          <a:off x="15925800" y="8188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9" name="直線コネクタ 788"/>
        <xdr:cNvCxnSpPr/>
      </xdr:nvCxnSpPr>
      <xdr:spPr>
        <a:xfrm>
          <a:off x="16398240" y="7956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5270"/>
    <xdr:sp macro="" textlink="">
      <xdr:nvSpPr>
        <xdr:cNvPr id="790" name="テキスト ボックス 789"/>
        <xdr:cNvSpPr txBox="1"/>
      </xdr:nvSpPr>
      <xdr:spPr>
        <a:xfrm>
          <a:off x="15925800" y="78206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83185</xdr:rowOff>
    </xdr:to>
    <xdr:sp macro="" textlink="">
      <xdr:nvSpPr>
        <xdr:cNvPr id="791" name="貸付金グラフ枠"/>
        <xdr:cNvSpPr/>
      </xdr:nvSpPr>
      <xdr:spPr>
        <a:xfrm>
          <a:off x="16398240" y="7956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153670</xdr:rowOff>
    </xdr:from>
    <xdr:to xmlns:xdr="http://schemas.openxmlformats.org/drawingml/2006/spreadsheetDrawing">
      <xdr:col>116</xdr:col>
      <xdr:colOff>62865</xdr:colOff>
      <xdr:row>59</xdr:row>
      <xdr:rowOff>44450</xdr:rowOff>
    </xdr:to>
    <xdr:cxnSp macro="">
      <xdr:nvCxnSpPr>
        <xdr:cNvPr id="792" name="直線コネクタ 791"/>
        <xdr:cNvCxnSpPr/>
      </xdr:nvCxnSpPr>
      <xdr:spPr>
        <a:xfrm flipV="1">
          <a:off x="19876135" y="8580120"/>
          <a:ext cx="1270" cy="1211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93" name="貸付金最小値テキスト"/>
        <xdr:cNvSpPr txBox="1"/>
      </xdr:nvSpPr>
      <xdr:spPr>
        <a:xfrm>
          <a:off x="19928840" y="9795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94" name="直線コネクタ 793"/>
        <xdr:cNvCxnSpPr/>
      </xdr:nvCxnSpPr>
      <xdr:spPr>
        <a:xfrm>
          <a:off x="19808825" y="97917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100330</xdr:rowOff>
    </xdr:from>
    <xdr:ext cx="534670" cy="259080"/>
    <xdr:sp macro="" textlink="">
      <xdr:nvSpPr>
        <xdr:cNvPr id="795" name="貸付金最大値テキスト"/>
        <xdr:cNvSpPr txBox="1"/>
      </xdr:nvSpPr>
      <xdr:spPr>
        <a:xfrm>
          <a:off x="19928840" y="83616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153670</xdr:rowOff>
    </xdr:from>
    <xdr:to xmlns:xdr="http://schemas.openxmlformats.org/drawingml/2006/spreadsheetDrawing">
      <xdr:col>116</xdr:col>
      <xdr:colOff>152400</xdr:colOff>
      <xdr:row>51</xdr:row>
      <xdr:rowOff>153670</xdr:rowOff>
    </xdr:to>
    <xdr:cxnSp macro="">
      <xdr:nvCxnSpPr>
        <xdr:cNvPr id="796" name="直線コネクタ 795"/>
        <xdr:cNvCxnSpPr/>
      </xdr:nvCxnSpPr>
      <xdr:spPr>
        <a:xfrm>
          <a:off x="19808825" y="85801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57</xdr:row>
      <xdr:rowOff>147955</xdr:rowOff>
    </xdr:from>
    <xdr:to xmlns:xdr="http://schemas.openxmlformats.org/drawingml/2006/spreadsheetDrawing">
      <xdr:col>116</xdr:col>
      <xdr:colOff>63500</xdr:colOff>
      <xdr:row>57</xdr:row>
      <xdr:rowOff>165100</xdr:rowOff>
    </xdr:to>
    <xdr:cxnSp macro="">
      <xdr:nvCxnSpPr>
        <xdr:cNvPr id="797" name="直線コネクタ 796"/>
        <xdr:cNvCxnSpPr/>
      </xdr:nvCxnSpPr>
      <xdr:spPr>
        <a:xfrm flipV="1">
          <a:off x="19131280" y="9565005"/>
          <a:ext cx="7467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121285</xdr:rowOff>
    </xdr:from>
    <xdr:ext cx="469900" cy="259080"/>
    <xdr:sp macro="" textlink="">
      <xdr:nvSpPr>
        <xdr:cNvPr id="798" name="貸付金平均値テキスト"/>
        <xdr:cNvSpPr txBox="1"/>
      </xdr:nvSpPr>
      <xdr:spPr>
        <a:xfrm>
          <a:off x="19928840" y="953833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142875</xdr:rowOff>
    </xdr:from>
    <xdr:to xmlns:xdr="http://schemas.openxmlformats.org/drawingml/2006/spreadsheetDrawing">
      <xdr:col>116</xdr:col>
      <xdr:colOff>114300</xdr:colOff>
      <xdr:row>58</xdr:row>
      <xdr:rowOff>73025</xdr:rowOff>
    </xdr:to>
    <xdr:sp macro="" textlink="">
      <xdr:nvSpPr>
        <xdr:cNvPr id="799" name="フローチャート: 判断 798"/>
        <xdr:cNvSpPr/>
      </xdr:nvSpPr>
      <xdr:spPr>
        <a:xfrm>
          <a:off x="19827240" y="9559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57</xdr:row>
      <xdr:rowOff>151130</xdr:rowOff>
    </xdr:from>
    <xdr:to xmlns:xdr="http://schemas.openxmlformats.org/drawingml/2006/spreadsheetDrawing">
      <xdr:col>111</xdr:col>
      <xdr:colOff>170815</xdr:colOff>
      <xdr:row>57</xdr:row>
      <xdr:rowOff>165100</xdr:rowOff>
    </xdr:to>
    <xdr:cxnSp macro="">
      <xdr:nvCxnSpPr>
        <xdr:cNvPr id="800" name="直線コネクタ 799"/>
        <xdr:cNvCxnSpPr/>
      </xdr:nvCxnSpPr>
      <xdr:spPr>
        <a:xfrm>
          <a:off x="18328005" y="9568180"/>
          <a:ext cx="8032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123825</xdr:rowOff>
    </xdr:from>
    <xdr:to xmlns:xdr="http://schemas.openxmlformats.org/drawingml/2006/spreadsheetDrawing">
      <xdr:col>112</xdr:col>
      <xdr:colOff>38100</xdr:colOff>
      <xdr:row>58</xdr:row>
      <xdr:rowOff>53975</xdr:rowOff>
    </xdr:to>
    <xdr:sp macro="" textlink="">
      <xdr:nvSpPr>
        <xdr:cNvPr id="801" name="フローチャート: 判断 800"/>
        <xdr:cNvSpPr/>
      </xdr:nvSpPr>
      <xdr:spPr>
        <a:xfrm>
          <a:off x="19087465" y="954087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45085</xdr:rowOff>
    </xdr:from>
    <xdr:ext cx="469900" cy="259080"/>
    <xdr:sp macro="" textlink="">
      <xdr:nvSpPr>
        <xdr:cNvPr id="802" name="テキスト ボックス 801"/>
        <xdr:cNvSpPr txBox="1"/>
      </xdr:nvSpPr>
      <xdr:spPr>
        <a:xfrm>
          <a:off x="18923000" y="9627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57</xdr:row>
      <xdr:rowOff>120015</xdr:rowOff>
    </xdr:from>
    <xdr:to xmlns:xdr="http://schemas.openxmlformats.org/drawingml/2006/spreadsheetDrawing">
      <xdr:col>107</xdr:col>
      <xdr:colOff>50800</xdr:colOff>
      <xdr:row>57</xdr:row>
      <xdr:rowOff>151130</xdr:rowOff>
    </xdr:to>
    <xdr:cxnSp macro="">
      <xdr:nvCxnSpPr>
        <xdr:cNvPr id="803" name="直線コネクタ 802"/>
        <xdr:cNvCxnSpPr/>
      </xdr:nvCxnSpPr>
      <xdr:spPr>
        <a:xfrm>
          <a:off x="17537430" y="9537065"/>
          <a:ext cx="79057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138430</xdr:rowOff>
    </xdr:from>
    <xdr:to xmlns:xdr="http://schemas.openxmlformats.org/drawingml/2006/spreadsheetDrawing">
      <xdr:col>107</xdr:col>
      <xdr:colOff>101600</xdr:colOff>
      <xdr:row>58</xdr:row>
      <xdr:rowOff>68580</xdr:rowOff>
    </xdr:to>
    <xdr:sp macro="" textlink="">
      <xdr:nvSpPr>
        <xdr:cNvPr id="804" name="フローチャート: 判断 803"/>
        <xdr:cNvSpPr/>
      </xdr:nvSpPr>
      <xdr:spPr>
        <a:xfrm>
          <a:off x="18277205" y="9555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58</xdr:row>
      <xdr:rowOff>59690</xdr:rowOff>
    </xdr:from>
    <xdr:ext cx="466090" cy="255270"/>
    <xdr:sp macro="" textlink="">
      <xdr:nvSpPr>
        <xdr:cNvPr id="805" name="テキスト ボックス 804"/>
        <xdr:cNvSpPr txBox="1"/>
      </xdr:nvSpPr>
      <xdr:spPr>
        <a:xfrm>
          <a:off x="18112740" y="964184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57</xdr:row>
      <xdr:rowOff>46990</xdr:rowOff>
    </xdr:from>
    <xdr:to xmlns:xdr="http://schemas.openxmlformats.org/drawingml/2006/spreadsheetDrawing">
      <xdr:col>102</xdr:col>
      <xdr:colOff>114300</xdr:colOff>
      <xdr:row>57</xdr:row>
      <xdr:rowOff>120015</xdr:rowOff>
    </xdr:to>
    <xdr:cxnSp macro="">
      <xdr:nvCxnSpPr>
        <xdr:cNvPr id="806" name="直線コネクタ 805"/>
        <xdr:cNvCxnSpPr/>
      </xdr:nvCxnSpPr>
      <xdr:spPr>
        <a:xfrm>
          <a:off x="16739870" y="9464040"/>
          <a:ext cx="79756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106045</xdr:rowOff>
    </xdr:from>
    <xdr:to xmlns:xdr="http://schemas.openxmlformats.org/drawingml/2006/spreadsheetDrawing">
      <xdr:col>102</xdr:col>
      <xdr:colOff>165100</xdr:colOff>
      <xdr:row>58</xdr:row>
      <xdr:rowOff>36195</xdr:rowOff>
    </xdr:to>
    <xdr:sp macro="" textlink="">
      <xdr:nvSpPr>
        <xdr:cNvPr id="807" name="フローチャート: 判断 806"/>
        <xdr:cNvSpPr/>
      </xdr:nvSpPr>
      <xdr:spPr>
        <a:xfrm>
          <a:off x="17486630" y="9523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58</xdr:row>
      <xdr:rowOff>27305</xdr:rowOff>
    </xdr:from>
    <xdr:ext cx="466090" cy="255270"/>
    <xdr:sp macro="" textlink="">
      <xdr:nvSpPr>
        <xdr:cNvPr id="808" name="テキスト ボックス 807"/>
        <xdr:cNvSpPr txBox="1"/>
      </xdr:nvSpPr>
      <xdr:spPr>
        <a:xfrm>
          <a:off x="17322165" y="960945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109855</xdr:rowOff>
    </xdr:from>
    <xdr:to xmlns:xdr="http://schemas.openxmlformats.org/drawingml/2006/spreadsheetDrawing">
      <xdr:col>98</xdr:col>
      <xdr:colOff>38100</xdr:colOff>
      <xdr:row>58</xdr:row>
      <xdr:rowOff>40005</xdr:rowOff>
    </xdr:to>
    <xdr:sp macro="" textlink="">
      <xdr:nvSpPr>
        <xdr:cNvPr id="809" name="フローチャート: 判断 808"/>
        <xdr:cNvSpPr/>
      </xdr:nvSpPr>
      <xdr:spPr>
        <a:xfrm>
          <a:off x="16696055" y="952690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58</xdr:row>
      <xdr:rowOff>31115</xdr:rowOff>
    </xdr:from>
    <xdr:ext cx="469900" cy="255270"/>
    <xdr:sp macro="" textlink="">
      <xdr:nvSpPr>
        <xdr:cNvPr id="810" name="テキスト ボックス 809"/>
        <xdr:cNvSpPr txBox="1"/>
      </xdr:nvSpPr>
      <xdr:spPr>
        <a:xfrm>
          <a:off x="16531590" y="96132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58190" cy="259080"/>
    <xdr:sp macro="" textlink="">
      <xdr:nvSpPr>
        <xdr:cNvPr id="811" name="テキスト ボックス 810"/>
        <xdr:cNvSpPr txBox="1"/>
      </xdr:nvSpPr>
      <xdr:spPr>
        <a:xfrm>
          <a:off x="19707225"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61</xdr:row>
      <xdr:rowOff>80010</xdr:rowOff>
    </xdr:from>
    <xdr:ext cx="762000" cy="259080"/>
    <xdr:sp macro="" textlink="">
      <xdr:nvSpPr>
        <xdr:cNvPr id="812" name="テキスト ボックス 811"/>
        <xdr:cNvSpPr txBox="1"/>
      </xdr:nvSpPr>
      <xdr:spPr>
        <a:xfrm>
          <a:off x="1896046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58190" cy="259080"/>
    <xdr:sp macro="" textlink="">
      <xdr:nvSpPr>
        <xdr:cNvPr id="813" name="テキスト ボックス 812"/>
        <xdr:cNvSpPr txBox="1"/>
      </xdr:nvSpPr>
      <xdr:spPr>
        <a:xfrm>
          <a:off x="1815719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4" name="テキスト ボックス 813"/>
        <xdr:cNvSpPr txBox="1"/>
      </xdr:nvSpPr>
      <xdr:spPr>
        <a:xfrm>
          <a:off x="1736661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61</xdr:row>
      <xdr:rowOff>80010</xdr:rowOff>
    </xdr:from>
    <xdr:ext cx="762000" cy="259080"/>
    <xdr:sp macro="" textlink="">
      <xdr:nvSpPr>
        <xdr:cNvPr id="815" name="テキスト ボックス 814"/>
        <xdr:cNvSpPr txBox="1"/>
      </xdr:nvSpPr>
      <xdr:spPr>
        <a:xfrm>
          <a:off x="1656905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97155</xdr:rowOff>
    </xdr:from>
    <xdr:to xmlns:xdr="http://schemas.openxmlformats.org/drawingml/2006/spreadsheetDrawing">
      <xdr:col>116</xdr:col>
      <xdr:colOff>114300</xdr:colOff>
      <xdr:row>58</xdr:row>
      <xdr:rowOff>27305</xdr:rowOff>
    </xdr:to>
    <xdr:sp macro="" textlink="">
      <xdr:nvSpPr>
        <xdr:cNvPr id="816" name="楕円 815"/>
        <xdr:cNvSpPr/>
      </xdr:nvSpPr>
      <xdr:spPr>
        <a:xfrm>
          <a:off x="19827240" y="9514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56</xdr:row>
      <xdr:rowOff>120015</xdr:rowOff>
    </xdr:from>
    <xdr:ext cx="469900" cy="255270"/>
    <xdr:sp macro="" textlink="">
      <xdr:nvSpPr>
        <xdr:cNvPr id="817" name="貸付金該当値テキスト"/>
        <xdr:cNvSpPr txBox="1"/>
      </xdr:nvSpPr>
      <xdr:spPr>
        <a:xfrm>
          <a:off x="19928840" y="937196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116205</xdr:rowOff>
    </xdr:from>
    <xdr:to xmlns:xdr="http://schemas.openxmlformats.org/drawingml/2006/spreadsheetDrawing">
      <xdr:col>112</xdr:col>
      <xdr:colOff>38100</xdr:colOff>
      <xdr:row>58</xdr:row>
      <xdr:rowOff>45720</xdr:rowOff>
    </xdr:to>
    <xdr:sp macro="" textlink="">
      <xdr:nvSpPr>
        <xdr:cNvPr id="818" name="楕円 817"/>
        <xdr:cNvSpPr/>
      </xdr:nvSpPr>
      <xdr:spPr>
        <a:xfrm>
          <a:off x="19087465" y="9533255"/>
          <a:ext cx="81915"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62230</xdr:rowOff>
    </xdr:from>
    <xdr:ext cx="469900" cy="255270"/>
    <xdr:sp macro="" textlink="">
      <xdr:nvSpPr>
        <xdr:cNvPr id="819" name="テキスト ボックス 818"/>
        <xdr:cNvSpPr txBox="1"/>
      </xdr:nvSpPr>
      <xdr:spPr>
        <a:xfrm>
          <a:off x="18923000" y="931418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100330</xdr:rowOff>
    </xdr:from>
    <xdr:to xmlns:xdr="http://schemas.openxmlformats.org/drawingml/2006/spreadsheetDrawing">
      <xdr:col>107</xdr:col>
      <xdr:colOff>101600</xdr:colOff>
      <xdr:row>58</xdr:row>
      <xdr:rowOff>30480</xdr:rowOff>
    </xdr:to>
    <xdr:sp macro="" textlink="">
      <xdr:nvSpPr>
        <xdr:cNvPr id="820" name="楕円 819"/>
        <xdr:cNvSpPr/>
      </xdr:nvSpPr>
      <xdr:spPr>
        <a:xfrm>
          <a:off x="18277205" y="9517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46990</xdr:rowOff>
    </xdr:from>
    <xdr:ext cx="466090" cy="259080"/>
    <xdr:sp macro="" textlink="">
      <xdr:nvSpPr>
        <xdr:cNvPr id="821" name="テキスト ボックス 820"/>
        <xdr:cNvSpPr txBox="1"/>
      </xdr:nvSpPr>
      <xdr:spPr>
        <a:xfrm>
          <a:off x="18112740" y="929894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69215</xdr:rowOff>
    </xdr:from>
    <xdr:to xmlns:xdr="http://schemas.openxmlformats.org/drawingml/2006/spreadsheetDrawing">
      <xdr:col>102</xdr:col>
      <xdr:colOff>165100</xdr:colOff>
      <xdr:row>57</xdr:row>
      <xdr:rowOff>165100</xdr:rowOff>
    </xdr:to>
    <xdr:sp macro="" textlink="">
      <xdr:nvSpPr>
        <xdr:cNvPr id="822" name="楕円 821"/>
        <xdr:cNvSpPr/>
      </xdr:nvSpPr>
      <xdr:spPr>
        <a:xfrm>
          <a:off x="17486630" y="9486265"/>
          <a:ext cx="10160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15875</xdr:rowOff>
    </xdr:from>
    <xdr:ext cx="466090" cy="259080"/>
    <xdr:sp macro="" textlink="">
      <xdr:nvSpPr>
        <xdr:cNvPr id="823" name="テキスト ボックス 822"/>
        <xdr:cNvSpPr txBox="1"/>
      </xdr:nvSpPr>
      <xdr:spPr>
        <a:xfrm>
          <a:off x="17322165" y="926782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165100</xdr:rowOff>
    </xdr:from>
    <xdr:to xmlns:xdr="http://schemas.openxmlformats.org/drawingml/2006/spreadsheetDrawing">
      <xdr:col>98</xdr:col>
      <xdr:colOff>38100</xdr:colOff>
      <xdr:row>57</xdr:row>
      <xdr:rowOff>97790</xdr:rowOff>
    </xdr:to>
    <xdr:sp macro="" textlink="">
      <xdr:nvSpPr>
        <xdr:cNvPr id="824" name="楕円 823"/>
        <xdr:cNvSpPr/>
      </xdr:nvSpPr>
      <xdr:spPr>
        <a:xfrm>
          <a:off x="16696055" y="941705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114300</xdr:rowOff>
    </xdr:from>
    <xdr:ext cx="469900" cy="259080"/>
    <xdr:sp macro="" textlink="">
      <xdr:nvSpPr>
        <xdr:cNvPr id="825" name="テキスト ボックス 824"/>
        <xdr:cNvSpPr txBox="1"/>
      </xdr:nvSpPr>
      <xdr:spPr>
        <a:xfrm>
          <a:off x="16531590" y="92011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26" name="正方形/長方形 825"/>
        <xdr:cNvSpPr/>
      </xdr:nvSpPr>
      <xdr:spPr>
        <a:xfrm>
          <a:off x="16398240" y="10464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27" name="正方形/長方形 826"/>
        <xdr:cNvSpPr/>
      </xdr:nvSpPr>
      <xdr:spPr>
        <a:xfrm>
          <a:off x="1652524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28" name="正方形/長方形 827"/>
        <xdr:cNvSpPr/>
      </xdr:nvSpPr>
      <xdr:spPr>
        <a:xfrm>
          <a:off x="1652524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29" name="正方形/長方形 828"/>
        <xdr:cNvSpPr/>
      </xdr:nvSpPr>
      <xdr:spPr>
        <a:xfrm>
          <a:off x="1742313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0" name="正方形/長方形 829"/>
        <xdr:cNvSpPr/>
      </xdr:nvSpPr>
      <xdr:spPr>
        <a:xfrm>
          <a:off x="1742313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1" name="正方形/長方形 830"/>
        <xdr:cNvSpPr/>
      </xdr:nvSpPr>
      <xdr:spPr>
        <a:xfrm>
          <a:off x="1844802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2" name="正方形/長方形 831"/>
        <xdr:cNvSpPr/>
      </xdr:nvSpPr>
      <xdr:spPr>
        <a:xfrm>
          <a:off x="1844802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83185</xdr:rowOff>
    </xdr:to>
    <xdr:sp macro="" textlink="">
      <xdr:nvSpPr>
        <xdr:cNvPr id="833" name="正方形/長方形 832"/>
        <xdr:cNvSpPr/>
      </xdr:nvSpPr>
      <xdr:spPr>
        <a:xfrm>
          <a:off x="16398240" y="11258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885" cy="225425"/>
    <xdr:sp macro="" textlink="">
      <xdr:nvSpPr>
        <xdr:cNvPr id="834" name="テキスト ボックス 833"/>
        <xdr:cNvSpPr txBox="1"/>
      </xdr:nvSpPr>
      <xdr:spPr>
        <a:xfrm>
          <a:off x="16379825" y="11074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83185</xdr:rowOff>
    </xdr:from>
    <xdr:to xmlns:xdr="http://schemas.openxmlformats.org/drawingml/2006/spreadsheetDrawing">
      <xdr:col>120</xdr:col>
      <xdr:colOff>114300</xdr:colOff>
      <xdr:row>81</xdr:row>
      <xdr:rowOff>83185</xdr:rowOff>
    </xdr:to>
    <xdr:cxnSp macro="">
      <xdr:nvCxnSpPr>
        <xdr:cNvPr id="835" name="直線コネクタ 834"/>
        <xdr:cNvCxnSpPr/>
      </xdr:nvCxnSpPr>
      <xdr:spPr>
        <a:xfrm>
          <a:off x="16398240" y="13462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5110" cy="259080"/>
    <xdr:sp macro="" textlink="">
      <xdr:nvSpPr>
        <xdr:cNvPr id="836" name="テキスト ボックス 835"/>
        <xdr:cNvSpPr txBox="1"/>
      </xdr:nvSpPr>
      <xdr:spPr>
        <a:xfrm>
          <a:off x="16188690" y="133261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37" name="直線コネクタ 836"/>
        <xdr:cNvCxnSpPr/>
      </xdr:nvCxnSpPr>
      <xdr:spPr>
        <a:xfrm>
          <a:off x="16398240" y="13023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165100</xdr:rowOff>
    </xdr:from>
    <xdr:ext cx="531495" cy="259080"/>
    <xdr:sp macro="" textlink="">
      <xdr:nvSpPr>
        <xdr:cNvPr id="838" name="テキスト ボックス 837"/>
        <xdr:cNvSpPr txBox="1"/>
      </xdr:nvSpPr>
      <xdr:spPr>
        <a:xfrm>
          <a:off x="15925800" y="12884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39" name="直線コネクタ 838"/>
        <xdr:cNvCxnSpPr/>
      </xdr:nvCxnSpPr>
      <xdr:spPr>
        <a:xfrm>
          <a:off x="16398240" y="125793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5270"/>
    <xdr:sp macro="" textlink="">
      <xdr:nvSpPr>
        <xdr:cNvPr id="840" name="テキスト ボックス 839"/>
        <xdr:cNvSpPr txBox="1"/>
      </xdr:nvSpPr>
      <xdr:spPr>
        <a:xfrm>
          <a:off x="15925800" y="124434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83185</xdr:rowOff>
    </xdr:from>
    <xdr:to xmlns:xdr="http://schemas.openxmlformats.org/drawingml/2006/spreadsheetDrawing">
      <xdr:col>120</xdr:col>
      <xdr:colOff>114300</xdr:colOff>
      <xdr:row>73</xdr:row>
      <xdr:rowOff>83185</xdr:rowOff>
    </xdr:to>
    <xdr:cxnSp macro="">
      <xdr:nvCxnSpPr>
        <xdr:cNvPr id="841" name="直線コネクタ 840"/>
        <xdr:cNvCxnSpPr/>
      </xdr:nvCxnSpPr>
      <xdr:spPr>
        <a:xfrm>
          <a:off x="16398240" y="121418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9080"/>
    <xdr:sp macro="" textlink="">
      <xdr:nvSpPr>
        <xdr:cNvPr id="842" name="テキスト ボックス 841"/>
        <xdr:cNvSpPr txBox="1"/>
      </xdr:nvSpPr>
      <xdr:spPr>
        <a:xfrm>
          <a:off x="15925800" y="120053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43" name="直線コネクタ 842"/>
        <xdr:cNvCxnSpPr/>
      </xdr:nvCxnSpPr>
      <xdr:spPr>
        <a:xfrm>
          <a:off x="16398240" y="117030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165100</xdr:rowOff>
    </xdr:from>
    <xdr:ext cx="531495" cy="259080"/>
    <xdr:sp macro="" textlink="">
      <xdr:nvSpPr>
        <xdr:cNvPr id="844" name="テキスト ボックス 843"/>
        <xdr:cNvSpPr txBox="1"/>
      </xdr:nvSpPr>
      <xdr:spPr>
        <a:xfrm>
          <a:off x="15925800" y="115633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45" name="直線コネクタ 844"/>
        <xdr:cNvCxnSpPr/>
      </xdr:nvCxnSpPr>
      <xdr:spPr>
        <a:xfrm>
          <a:off x="16398240" y="11258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1820" cy="255270"/>
    <xdr:sp macro="" textlink="">
      <xdr:nvSpPr>
        <xdr:cNvPr id="846" name="テキスト ボックス 845"/>
        <xdr:cNvSpPr txBox="1"/>
      </xdr:nvSpPr>
      <xdr:spPr>
        <a:xfrm>
          <a:off x="15881350" y="11122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83185</xdr:rowOff>
    </xdr:to>
    <xdr:sp macro="" textlink="">
      <xdr:nvSpPr>
        <xdr:cNvPr id="847" name="繰出金グラフ枠"/>
        <xdr:cNvSpPr/>
      </xdr:nvSpPr>
      <xdr:spPr>
        <a:xfrm>
          <a:off x="16398240" y="11258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17780</xdr:rowOff>
    </xdr:from>
    <xdr:to xmlns:xdr="http://schemas.openxmlformats.org/drawingml/2006/spreadsheetDrawing">
      <xdr:col>116</xdr:col>
      <xdr:colOff>62865</xdr:colOff>
      <xdr:row>78</xdr:row>
      <xdr:rowOff>79375</xdr:rowOff>
    </xdr:to>
    <xdr:cxnSp macro="">
      <xdr:nvCxnSpPr>
        <xdr:cNvPr id="848" name="直線コネクタ 847"/>
        <xdr:cNvCxnSpPr/>
      </xdr:nvCxnSpPr>
      <xdr:spPr>
        <a:xfrm flipV="1">
          <a:off x="19876135" y="11746230"/>
          <a:ext cx="1270" cy="1217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83185</xdr:rowOff>
    </xdr:from>
    <xdr:ext cx="534670" cy="255270"/>
    <xdr:sp macro="" textlink="">
      <xdr:nvSpPr>
        <xdr:cNvPr id="849" name="繰出金最小値テキスト"/>
        <xdr:cNvSpPr txBox="1"/>
      </xdr:nvSpPr>
      <xdr:spPr>
        <a:xfrm>
          <a:off x="19928840" y="1296733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79375</xdr:rowOff>
    </xdr:from>
    <xdr:to xmlns:xdr="http://schemas.openxmlformats.org/drawingml/2006/spreadsheetDrawing">
      <xdr:col>116</xdr:col>
      <xdr:colOff>152400</xdr:colOff>
      <xdr:row>78</xdr:row>
      <xdr:rowOff>79375</xdr:rowOff>
    </xdr:to>
    <xdr:cxnSp macro="">
      <xdr:nvCxnSpPr>
        <xdr:cNvPr id="850" name="直線コネクタ 849"/>
        <xdr:cNvCxnSpPr/>
      </xdr:nvCxnSpPr>
      <xdr:spPr>
        <a:xfrm>
          <a:off x="19808825" y="129635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135890</xdr:rowOff>
    </xdr:from>
    <xdr:ext cx="534670" cy="259080"/>
    <xdr:sp macro="" textlink="">
      <xdr:nvSpPr>
        <xdr:cNvPr id="851" name="繰出金最大値テキスト"/>
        <xdr:cNvSpPr txBox="1"/>
      </xdr:nvSpPr>
      <xdr:spPr>
        <a:xfrm>
          <a:off x="19928840" y="115341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17780</xdr:rowOff>
    </xdr:from>
    <xdr:to xmlns:xdr="http://schemas.openxmlformats.org/drawingml/2006/spreadsheetDrawing">
      <xdr:col>116</xdr:col>
      <xdr:colOff>152400</xdr:colOff>
      <xdr:row>71</xdr:row>
      <xdr:rowOff>17780</xdr:rowOff>
    </xdr:to>
    <xdr:cxnSp macro="">
      <xdr:nvCxnSpPr>
        <xdr:cNvPr id="852" name="直線コネクタ 851"/>
        <xdr:cNvCxnSpPr/>
      </xdr:nvCxnSpPr>
      <xdr:spPr>
        <a:xfrm>
          <a:off x="19808825" y="1174623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73</xdr:row>
      <xdr:rowOff>109855</xdr:rowOff>
    </xdr:from>
    <xdr:to xmlns:xdr="http://schemas.openxmlformats.org/drawingml/2006/spreadsheetDrawing">
      <xdr:col>116</xdr:col>
      <xdr:colOff>63500</xdr:colOff>
      <xdr:row>74</xdr:row>
      <xdr:rowOff>86360</xdr:rowOff>
    </xdr:to>
    <xdr:cxnSp macro="">
      <xdr:nvCxnSpPr>
        <xdr:cNvPr id="853" name="直線コネクタ 852"/>
        <xdr:cNvCxnSpPr/>
      </xdr:nvCxnSpPr>
      <xdr:spPr>
        <a:xfrm flipV="1">
          <a:off x="19131280" y="12168505"/>
          <a:ext cx="74676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165100</xdr:rowOff>
    </xdr:from>
    <xdr:ext cx="534670" cy="259080"/>
    <xdr:sp macro="" textlink="">
      <xdr:nvSpPr>
        <xdr:cNvPr id="854" name="繰出金平均値テキスト"/>
        <xdr:cNvSpPr txBox="1"/>
      </xdr:nvSpPr>
      <xdr:spPr>
        <a:xfrm>
          <a:off x="19928840" y="123888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45,509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20320</xdr:rowOff>
    </xdr:from>
    <xdr:to xmlns:xdr="http://schemas.openxmlformats.org/drawingml/2006/spreadsheetDrawing">
      <xdr:col>116</xdr:col>
      <xdr:colOff>114300</xdr:colOff>
      <xdr:row>75</xdr:row>
      <xdr:rowOff>121920</xdr:rowOff>
    </xdr:to>
    <xdr:sp macro="" textlink="">
      <xdr:nvSpPr>
        <xdr:cNvPr id="855" name="フローチャート: 判断 854"/>
        <xdr:cNvSpPr/>
      </xdr:nvSpPr>
      <xdr:spPr>
        <a:xfrm>
          <a:off x="19827240" y="1240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86360</xdr:rowOff>
    </xdr:from>
    <xdr:to xmlns:xdr="http://schemas.openxmlformats.org/drawingml/2006/spreadsheetDrawing">
      <xdr:col>111</xdr:col>
      <xdr:colOff>170815</xdr:colOff>
      <xdr:row>74</xdr:row>
      <xdr:rowOff>99060</xdr:rowOff>
    </xdr:to>
    <xdr:cxnSp macro="">
      <xdr:nvCxnSpPr>
        <xdr:cNvPr id="856" name="直線コネクタ 855"/>
        <xdr:cNvCxnSpPr/>
      </xdr:nvCxnSpPr>
      <xdr:spPr>
        <a:xfrm flipV="1">
          <a:off x="18328005" y="12310110"/>
          <a:ext cx="80327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27305</xdr:rowOff>
    </xdr:from>
    <xdr:to xmlns:xdr="http://schemas.openxmlformats.org/drawingml/2006/spreadsheetDrawing">
      <xdr:col>112</xdr:col>
      <xdr:colOff>38100</xdr:colOff>
      <xdr:row>75</xdr:row>
      <xdr:rowOff>128905</xdr:rowOff>
    </xdr:to>
    <xdr:sp macro="" textlink="">
      <xdr:nvSpPr>
        <xdr:cNvPr id="857" name="フローチャート: 判断 856"/>
        <xdr:cNvSpPr/>
      </xdr:nvSpPr>
      <xdr:spPr>
        <a:xfrm>
          <a:off x="19087465" y="1241615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120015</xdr:rowOff>
    </xdr:from>
    <xdr:ext cx="534670" cy="255270"/>
    <xdr:sp macro="" textlink="">
      <xdr:nvSpPr>
        <xdr:cNvPr id="858" name="テキスト ボックス 857"/>
        <xdr:cNvSpPr txBox="1"/>
      </xdr:nvSpPr>
      <xdr:spPr>
        <a:xfrm>
          <a:off x="18890615" y="125088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99060</xdr:rowOff>
    </xdr:from>
    <xdr:to xmlns:xdr="http://schemas.openxmlformats.org/drawingml/2006/spreadsheetDrawing">
      <xdr:col>107</xdr:col>
      <xdr:colOff>50800</xdr:colOff>
      <xdr:row>74</xdr:row>
      <xdr:rowOff>113030</xdr:rowOff>
    </xdr:to>
    <xdr:cxnSp macro="">
      <xdr:nvCxnSpPr>
        <xdr:cNvPr id="859" name="直線コネクタ 858"/>
        <xdr:cNvCxnSpPr/>
      </xdr:nvCxnSpPr>
      <xdr:spPr>
        <a:xfrm flipV="1">
          <a:off x="17537430" y="12322810"/>
          <a:ext cx="790575"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34925</xdr:rowOff>
    </xdr:from>
    <xdr:to xmlns:xdr="http://schemas.openxmlformats.org/drawingml/2006/spreadsheetDrawing">
      <xdr:col>107</xdr:col>
      <xdr:colOff>101600</xdr:colOff>
      <xdr:row>75</xdr:row>
      <xdr:rowOff>136525</xdr:rowOff>
    </xdr:to>
    <xdr:sp macro="" textlink="">
      <xdr:nvSpPr>
        <xdr:cNvPr id="860" name="フローチャート: 判断 859"/>
        <xdr:cNvSpPr/>
      </xdr:nvSpPr>
      <xdr:spPr>
        <a:xfrm>
          <a:off x="18277205" y="1242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127635</xdr:rowOff>
    </xdr:from>
    <xdr:ext cx="534670" cy="255270"/>
    <xdr:sp macro="" textlink="">
      <xdr:nvSpPr>
        <xdr:cNvPr id="861" name="テキスト ボックス 860"/>
        <xdr:cNvSpPr txBox="1"/>
      </xdr:nvSpPr>
      <xdr:spPr>
        <a:xfrm>
          <a:off x="18100040" y="1251648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74</xdr:row>
      <xdr:rowOff>113030</xdr:rowOff>
    </xdr:from>
    <xdr:to xmlns:xdr="http://schemas.openxmlformats.org/drawingml/2006/spreadsheetDrawing">
      <xdr:col>102</xdr:col>
      <xdr:colOff>114300</xdr:colOff>
      <xdr:row>75</xdr:row>
      <xdr:rowOff>635</xdr:rowOff>
    </xdr:to>
    <xdr:cxnSp macro="">
      <xdr:nvCxnSpPr>
        <xdr:cNvPr id="862" name="直線コネクタ 861"/>
        <xdr:cNvCxnSpPr/>
      </xdr:nvCxnSpPr>
      <xdr:spPr>
        <a:xfrm flipV="1">
          <a:off x="16739870" y="12336780"/>
          <a:ext cx="79756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46990</xdr:rowOff>
    </xdr:from>
    <xdr:to xmlns:xdr="http://schemas.openxmlformats.org/drawingml/2006/spreadsheetDrawing">
      <xdr:col>102</xdr:col>
      <xdr:colOff>165100</xdr:colOff>
      <xdr:row>75</xdr:row>
      <xdr:rowOff>149225</xdr:rowOff>
    </xdr:to>
    <xdr:sp macro="" textlink="">
      <xdr:nvSpPr>
        <xdr:cNvPr id="863" name="フローチャート: 判断 862"/>
        <xdr:cNvSpPr/>
      </xdr:nvSpPr>
      <xdr:spPr>
        <a:xfrm>
          <a:off x="17486630" y="1243584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139700</xdr:rowOff>
    </xdr:from>
    <xdr:ext cx="530860" cy="259080"/>
    <xdr:sp macro="" textlink="">
      <xdr:nvSpPr>
        <xdr:cNvPr id="864" name="テキスト ボックス 863"/>
        <xdr:cNvSpPr txBox="1"/>
      </xdr:nvSpPr>
      <xdr:spPr>
        <a:xfrm>
          <a:off x="17289780" y="125285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66040</xdr:rowOff>
    </xdr:from>
    <xdr:to xmlns:xdr="http://schemas.openxmlformats.org/drawingml/2006/spreadsheetDrawing">
      <xdr:col>98</xdr:col>
      <xdr:colOff>38100</xdr:colOff>
      <xdr:row>75</xdr:row>
      <xdr:rowOff>165100</xdr:rowOff>
    </xdr:to>
    <xdr:sp macro="" textlink="">
      <xdr:nvSpPr>
        <xdr:cNvPr id="865" name="フローチャート: 判断 864"/>
        <xdr:cNvSpPr/>
      </xdr:nvSpPr>
      <xdr:spPr>
        <a:xfrm>
          <a:off x="16696055" y="12454890"/>
          <a:ext cx="8191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158750</xdr:rowOff>
    </xdr:from>
    <xdr:ext cx="534670" cy="255270"/>
    <xdr:sp macro="" textlink="">
      <xdr:nvSpPr>
        <xdr:cNvPr id="866" name="テキスト ボックス 865"/>
        <xdr:cNvSpPr txBox="1"/>
      </xdr:nvSpPr>
      <xdr:spPr>
        <a:xfrm>
          <a:off x="16499205" y="125476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58190" cy="259080"/>
    <xdr:sp macro="" textlink="">
      <xdr:nvSpPr>
        <xdr:cNvPr id="867" name="テキスト ボックス 866"/>
        <xdr:cNvSpPr txBox="1"/>
      </xdr:nvSpPr>
      <xdr:spPr>
        <a:xfrm>
          <a:off x="19707225"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81</xdr:row>
      <xdr:rowOff>80010</xdr:rowOff>
    </xdr:from>
    <xdr:ext cx="762000" cy="259080"/>
    <xdr:sp macro="" textlink="">
      <xdr:nvSpPr>
        <xdr:cNvPr id="868" name="テキスト ボックス 867"/>
        <xdr:cNvSpPr txBox="1"/>
      </xdr:nvSpPr>
      <xdr:spPr>
        <a:xfrm>
          <a:off x="1896046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58190" cy="259080"/>
    <xdr:sp macro="" textlink="">
      <xdr:nvSpPr>
        <xdr:cNvPr id="869" name="テキスト ボックス 868"/>
        <xdr:cNvSpPr txBox="1"/>
      </xdr:nvSpPr>
      <xdr:spPr>
        <a:xfrm>
          <a:off x="18157190"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0" name="テキスト ボックス 869"/>
        <xdr:cNvSpPr txBox="1"/>
      </xdr:nvSpPr>
      <xdr:spPr>
        <a:xfrm>
          <a:off x="1736661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81</xdr:row>
      <xdr:rowOff>80010</xdr:rowOff>
    </xdr:from>
    <xdr:ext cx="762000" cy="259080"/>
    <xdr:sp macro="" textlink="">
      <xdr:nvSpPr>
        <xdr:cNvPr id="871" name="テキスト ボックス 870"/>
        <xdr:cNvSpPr txBox="1"/>
      </xdr:nvSpPr>
      <xdr:spPr>
        <a:xfrm>
          <a:off x="1656905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59055</xdr:rowOff>
    </xdr:from>
    <xdr:to xmlns:xdr="http://schemas.openxmlformats.org/drawingml/2006/spreadsheetDrawing">
      <xdr:col>116</xdr:col>
      <xdr:colOff>114300</xdr:colOff>
      <xdr:row>73</xdr:row>
      <xdr:rowOff>160655</xdr:rowOff>
    </xdr:to>
    <xdr:sp macro="" textlink="">
      <xdr:nvSpPr>
        <xdr:cNvPr id="872" name="楕円 871"/>
        <xdr:cNvSpPr/>
      </xdr:nvSpPr>
      <xdr:spPr>
        <a:xfrm>
          <a:off x="19827240" y="1211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72</xdr:row>
      <xdr:rowOff>81915</xdr:rowOff>
    </xdr:from>
    <xdr:ext cx="534670" cy="259080"/>
    <xdr:sp macro="" textlink="">
      <xdr:nvSpPr>
        <xdr:cNvPr id="873" name="繰出金該当値テキスト"/>
        <xdr:cNvSpPr txBox="1"/>
      </xdr:nvSpPr>
      <xdr:spPr>
        <a:xfrm>
          <a:off x="19928840" y="119754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35560</xdr:rowOff>
    </xdr:from>
    <xdr:to xmlns:xdr="http://schemas.openxmlformats.org/drawingml/2006/spreadsheetDrawing">
      <xdr:col>112</xdr:col>
      <xdr:colOff>38100</xdr:colOff>
      <xdr:row>74</xdr:row>
      <xdr:rowOff>137160</xdr:rowOff>
    </xdr:to>
    <xdr:sp macro="" textlink="">
      <xdr:nvSpPr>
        <xdr:cNvPr id="874" name="楕円 873"/>
        <xdr:cNvSpPr/>
      </xdr:nvSpPr>
      <xdr:spPr>
        <a:xfrm>
          <a:off x="19087465" y="1225931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153670</xdr:rowOff>
    </xdr:from>
    <xdr:ext cx="534670" cy="255270"/>
    <xdr:sp macro="" textlink="">
      <xdr:nvSpPr>
        <xdr:cNvPr id="875" name="テキスト ボックス 874"/>
        <xdr:cNvSpPr txBox="1"/>
      </xdr:nvSpPr>
      <xdr:spPr>
        <a:xfrm>
          <a:off x="18890615" y="120472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48260</xdr:rowOff>
    </xdr:from>
    <xdr:to xmlns:xdr="http://schemas.openxmlformats.org/drawingml/2006/spreadsheetDrawing">
      <xdr:col>107</xdr:col>
      <xdr:colOff>101600</xdr:colOff>
      <xdr:row>74</xdr:row>
      <xdr:rowOff>149860</xdr:rowOff>
    </xdr:to>
    <xdr:sp macro="" textlink="">
      <xdr:nvSpPr>
        <xdr:cNvPr id="876" name="楕円 875"/>
        <xdr:cNvSpPr/>
      </xdr:nvSpPr>
      <xdr:spPr>
        <a:xfrm>
          <a:off x="18277205" y="1227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165100</xdr:rowOff>
    </xdr:from>
    <xdr:ext cx="534670" cy="259080"/>
    <xdr:sp macro="" textlink="">
      <xdr:nvSpPr>
        <xdr:cNvPr id="877" name="テキスト ボックス 876"/>
        <xdr:cNvSpPr txBox="1"/>
      </xdr:nvSpPr>
      <xdr:spPr>
        <a:xfrm>
          <a:off x="18100040" y="12058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62230</xdr:rowOff>
    </xdr:from>
    <xdr:to xmlns:xdr="http://schemas.openxmlformats.org/drawingml/2006/spreadsheetDrawing">
      <xdr:col>102</xdr:col>
      <xdr:colOff>165100</xdr:colOff>
      <xdr:row>74</xdr:row>
      <xdr:rowOff>163830</xdr:rowOff>
    </xdr:to>
    <xdr:sp macro="" textlink="">
      <xdr:nvSpPr>
        <xdr:cNvPr id="878" name="楕円 877"/>
        <xdr:cNvSpPr/>
      </xdr:nvSpPr>
      <xdr:spPr>
        <a:xfrm>
          <a:off x="17486630" y="1228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8890</xdr:rowOff>
    </xdr:from>
    <xdr:ext cx="530860" cy="259080"/>
    <xdr:sp macro="" textlink="">
      <xdr:nvSpPr>
        <xdr:cNvPr id="879" name="テキスト ボックス 878"/>
        <xdr:cNvSpPr txBox="1"/>
      </xdr:nvSpPr>
      <xdr:spPr>
        <a:xfrm>
          <a:off x="17289780" y="120675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121285</xdr:rowOff>
    </xdr:from>
    <xdr:to xmlns:xdr="http://schemas.openxmlformats.org/drawingml/2006/spreadsheetDrawing">
      <xdr:col>98</xdr:col>
      <xdr:colOff>38100</xdr:colOff>
      <xdr:row>75</xdr:row>
      <xdr:rowOff>51435</xdr:rowOff>
    </xdr:to>
    <xdr:sp macro="" textlink="">
      <xdr:nvSpPr>
        <xdr:cNvPr id="880" name="楕円 879"/>
        <xdr:cNvSpPr/>
      </xdr:nvSpPr>
      <xdr:spPr>
        <a:xfrm>
          <a:off x="16696055" y="1234503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67945</xdr:rowOff>
    </xdr:from>
    <xdr:ext cx="534670" cy="259080"/>
    <xdr:sp macro="" textlink="">
      <xdr:nvSpPr>
        <xdr:cNvPr id="881" name="テキスト ボックス 880"/>
        <xdr:cNvSpPr txBox="1"/>
      </xdr:nvSpPr>
      <xdr:spPr>
        <a:xfrm>
          <a:off x="16499205" y="121265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2" name="正方形/長方形 881"/>
        <xdr:cNvSpPr/>
      </xdr:nvSpPr>
      <xdr:spPr>
        <a:xfrm>
          <a:off x="16398240" y="13766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83" name="正方形/長方形 882"/>
        <xdr:cNvSpPr/>
      </xdr:nvSpPr>
      <xdr:spPr>
        <a:xfrm>
          <a:off x="1652524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84" name="正方形/長方形 883"/>
        <xdr:cNvSpPr/>
      </xdr:nvSpPr>
      <xdr:spPr>
        <a:xfrm>
          <a:off x="1652524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85" name="正方形/長方形 884"/>
        <xdr:cNvSpPr/>
      </xdr:nvSpPr>
      <xdr:spPr>
        <a:xfrm>
          <a:off x="1742313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86" name="正方形/長方形 885"/>
        <xdr:cNvSpPr/>
      </xdr:nvSpPr>
      <xdr:spPr>
        <a:xfrm>
          <a:off x="1742313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87" name="正方形/長方形 886"/>
        <xdr:cNvSpPr/>
      </xdr:nvSpPr>
      <xdr:spPr>
        <a:xfrm>
          <a:off x="1844802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88" name="正方形/長方形 887"/>
        <xdr:cNvSpPr/>
      </xdr:nvSpPr>
      <xdr:spPr>
        <a:xfrm>
          <a:off x="1844802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9" name="正方形/長方形 888"/>
        <xdr:cNvSpPr/>
      </xdr:nvSpPr>
      <xdr:spPr>
        <a:xfrm>
          <a:off x="16398240" y="14560550"/>
          <a:ext cx="4213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885" cy="225425"/>
    <xdr:sp macro="" textlink="">
      <xdr:nvSpPr>
        <xdr:cNvPr id="890" name="テキスト ボックス 889"/>
        <xdr:cNvSpPr txBox="1"/>
      </xdr:nvSpPr>
      <xdr:spPr>
        <a:xfrm>
          <a:off x="16379825" y="14376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1" name="直線コネクタ 890"/>
        <xdr:cNvCxnSpPr/>
      </xdr:nvCxnSpPr>
      <xdr:spPr>
        <a:xfrm>
          <a:off x="1639824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2" name="直線コネクタ 891"/>
        <xdr:cNvCxnSpPr/>
      </xdr:nvCxnSpPr>
      <xdr:spPr>
        <a:xfrm>
          <a:off x="1639824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5110" cy="255270"/>
    <xdr:sp macro="" textlink="">
      <xdr:nvSpPr>
        <xdr:cNvPr id="893" name="テキスト ボックス 892"/>
        <xdr:cNvSpPr txBox="1"/>
      </xdr:nvSpPr>
      <xdr:spPr>
        <a:xfrm>
          <a:off x="16188690" y="15542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94" name="直線コネクタ 893"/>
        <xdr:cNvCxnSpPr/>
      </xdr:nvCxnSpPr>
      <xdr:spPr>
        <a:xfrm>
          <a:off x="16398240" y="14560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5110" cy="255270"/>
    <xdr:sp macro="" textlink="">
      <xdr:nvSpPr>
        <xdr:cNvPr id="895" name="テキスト ボックス 894"/>
        <xdr:cNvSpPr txBox="1"/>
      </xdr:nvSpPr>
      <xdr:spPr>
        <a:xfrm>
          <a:off x="16188690" y="144246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6" name="前年度繰上充用金グラフ枠"/>
        <xdr:cNvSpPr/>
      </xdr:nvSpPr>
      <xdr:spPr>
        <a:xfrm>
          <a:off x="16398240" y="14560550"/>
          <a:ext cx="4213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97" name="直線コネクタ 896"/>
        <xdr:cNvCxnSpPr/>
      </xdr:nvCxnSpPr>
      <xdr:spPr>
        <a:xfrm>
          <a:off x="198761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98" name="前年度繰上充用金最小値テキスト"/>
        <xdr:cNvSpPr txBox="1"/>
      </xdr:nvSpPr>
      <xdr:spPr>
        <a:xfrm>
          <a:off x="1992884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9" name="直線コネクタ 898"/>
        <xdr:cNvCxnSpPr/>
      </xdr:nvCxnSpPr>
      <xdr:spPr>
        <a:xfrm>
          <a:off x="19808825" y="15684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0" name="前年度繰上充用金最大値テキスト"/>
        <xdr:cNvSpPr txBox="1"/>
      </xdr:nvSpPr>
      <xdr:spPr>
        <a:xfrm>
          <a:off x="1992884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1" name="直線コネクタ 900"/>
        <xdr:cNvCxnSpPr/>
      </xdr:nvCxnSpPr>
      <xdr:spPr>
        <a:xfrm>
          <a:off x="19808825" y="15684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94</xdr:row>
      <xdr:rowOff>139700</xdr:rowOff>
    </xdr:from>
    <xdr:to xmlns:xdr="http://schemas.openxmlformats.org/drawingml/2006/spreadsheetDrawing">
      <xdr:col>116</xdr:col>
      <xdr:colOff>63500</xdr:colOff>
      <xdr:row>94</xdr:row>
      <xdr:rowOff>139700</xdr:rowOff>
    </xdr:to>
    <xdr:cxnSp macro="">
      <xdr:nvCxnSpPr>
        <xdr:cNvPr id="902" name="直線コネクタ 901"/>
        <xdr:cNvCxnSpPr/>
      </xdr:nvCxnSpPr>
      <xdr:spPr>
        <a:xfrm>
          <a:off x="19131280" y="1568450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3" name="前年度繰上充用金平均値テキスト"/>
        <xdr:cNvSpPr txBox="1"/>
      </xdr:nvSpPr>
      <xdr:spPr>
        <a:xfrm>
          <a:off x="1992884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4" name="フローチャート: 判断 903"/>
        <xdr:cNvSpPr/>
      </xdr:nvSpPr>
      <xdr:spPr>
        <a:xfrm>
          <a:off x="198272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170815</xdr:colOff>
      <xdr:row>94</xdr:row>
      <xdr:rowOff>139700</xdr:rowOff>
    </xdr:to>
    <xdr:cxnSp macro="">
      <xdr:nvCxnSpPr>
        <xdr:cNvPr id="905" name="直線コネクタ 904"/>
        <xdr:cNvCxnSpPr/>
      </xdr:nvCxnSpPr>
      <xdr:spPr>
        <a:xfrm>
          <a:off x="18328005" y="1568450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6" name="フローチャート: 判断 905"/>
        <xdr:cNvSpPr/>
      </xdr:nvSpPr>
      <xdr:spPr>
        <a:xfrm>
          <a:off x="19087465" y="156337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5745" cy="259080"/>
    <xdr:sp macro="" textlink="">
      <xdr:nvSpPr>
        <xdr:cNvPr id="907" name="テキスト ボックス 906"/>
        <xdr:cNvSpPr txBox="1"/>
      </xdr:nvSpPr>
      <xdr:spPr>
        <a:xfrm>
          <a:off x="19013805"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08" name="直線コネクタ 907"/>
        <xdr:cNvCxnSpPr/>
      </xdr:nvCxnSpPr>
      <xdr:spPr>
        <a:xfrm>
          <a:off x="17537430" y="1568450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9" name="フローチャート: 判断 908"/>
        <xdr:cNvSpPr/>
      </xdr:nvSpPr>
      <xdr:spPr>
        <a:xfrm>
          <a:off x="18277205"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9555" cy="259080"/>
    <xdr:sp macro="" textlink="">
      <xdr:nvSpPr>
        <xdr:cNvPr id="910" name="テキスト ボックス 909"/>
        <xdr:cNvSpPr txBox="1"/>
      </xdr:nvSpPr>
      <xdr:spPr>
        <a:xfrm>
          <a:off x="1822323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94</xdr:row>
      <xdr:rowOff>139700</xdr:rowOff>
    </xdr:from>
    <xdr:to xmlns:xdr="http://schemas.openxmlformats.org/drawingml/2006/spreadsheetDrawing">
      <xdr:col>102</xdr:col>
      <xdr:colOff>114300</xdr:colOff>
      <xdr:row>94</xdr:row>
      <xdr:rowOff>139700</xdr:rowOff>
    </xdr:to>
    <xdr:cxnSp macro="">
      <xdr:nvCxnSpPr>
        <xdr:cNvPr id="911" name="直線コネクタ 910"/>
        <xdr:cNvCxnSpPr/>
      </xdr:nvCxnSpPr>
      <xdr:spPr>
        <a:xfrm>
          <a:off x="16739870" y="1568450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2" name="フローチャート: 判断 911"/>
        <xdr:cNvSpPr/>
      </xdr:nvSpPr>
      <xdr:spPr>
        <a:xfrm>
          <a:off x="1748663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95</xdr:row>
      <xdr:rowOff>10160</xdr:rowOff>
    </xdr:from>
    <xdr:ext cx="249555" cy="259080"/>
    <xdr:sp macro="" textlink="">
      <xdr:nvSpPr>
        <xdr:cNvPr id="913" name="テキスト ボックス 912"/>
        <xdr:cNvSpPr txBox="1"/>
      </xdr:nvSpPr>
      <xdr:spPr>
        <a:xfrm>
          <a:off x="1742313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4" name="フローチャート: 判断 913"/>
        <xdr:cNvSpPr/>
      </xdr:nvSpPr>
      <xdr:spPr>
        <a:xfrm>
          <a:off x="16696055" y="156337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5745" cy="259080"/>
    <xdr:sp macro="" textlink="">
      <xdr:nvSpPr>
        <xdr:cNvPr id="915" name="テキスト ボックス 914"/>
        <xdr:cNvSpPr txBox="1"/>
      </xdr:nvSpPr>
      <xdr:spPr>
        <a:xfrm>
          <a:off x="16622395" y="157264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58190" cy="259080"/>
    <xdr:sp macro="" textlink="">
      <xdr:nvSpPr>
        <xdr:cNvPr id="916" name="テキスト ボックス 915"/>
        <xdr:cNvSpPr txBox="1"/>
      </xdr:nvSpPr>
      <xdr:spPr>
        <a:xfrm>
          <a:off x="19707225"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101</xdr:row>
      <xdr:rowOff>80010</xdr:rowOff>
    </xdr:from>
    <xdr:ext cx="762000" cy="259080"/>
    <xdr:sp macro="" textlink="">
      <xdr:nvSpPr>
        <xdr:cNvPr id="917" name="テキスト ボックス 916"/>
        <xdr:cNvSpPr txBox="1"/>
      </xdr:nvSpPr>
      <xdr:spPr>
        <a:xfrm>
          <a:off x="189604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8190" cy="259080"/>
    <xdr:sp macro="" textlink="">
      <xdr:nvSpPr>
        <xdr:cNvPr id="918" name="テキスト ボックス 917"/>
        <xdr:cNvSpPr txBox="1"/>
      </xdr:nvSpPr>
      <xdr:spPr>
        <a:xfrm>
          <a:off x="18157190"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9" name="テキスト ボックス 918"/>
        <xdr:cNvSpPr txBox="1"/>
      </xdr:nvSpPr>
      <xdr:spPr>
        <a:xfrm>
          <a:off x="1736661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101</xdr:row>
      <xdr:rowOff>80010</xdr:rowOff>
    </xdr:from>
    <xdr:ext cx="762000" cy="259080"/>
    <xdr:sp macro="" textlink="">
      <xdr:nvSpPr>
        <xdr:cNvPr id="920" name="テキスト ボックス 919"/>
        <xdr:cNvSpPr txBox="1"/>
      </xdr:nvSpPr>
      <xdr:spPr>
        <a:xfrm>
          <a:off x="1656905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1" name="楕円 920"/>
        <xdr:cNvSpPr/>
      </xdr:nvSpPr>
      <xdr:spPr>
        <a:xfrm>
          <a:off x="198272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2" name="前年度繰上充用金該当値テキスト"/>
        <xdr:cNvSpPr txBox="1"/>
      </xdr:nvSpPr>
      <xdr:spPr>
        <a:xfrm>
          <a:off x="1992884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3" name="楕円 922"/>
        <xdr:cNvSpPr/>
      </xdr:nvSpPr>
      <xdr:spPr>
        <a:xfrm>
          <a:off x="19087465" y="15633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5745" cy="259080"/>
    <xdr:sp macro="" textlink="">
      <xdr:nvSpPr>
        <xdr:cNvPr id="924" name="テキスト ボックス 923"/>
        <xdr:cNvSpPr txBox="1"/>
      </xdr:nvSpPr>
      <xdr:spPr>
        <a:xfrm>
          <a:off x="19013805"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25" name="楕円 924"/>
        <xdr:cNvSpPr/>
      </xdr:nvSpPr>
      <xdr:spPr>
        <a:xfrm>
          <a:off x="18277205"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9555" cy="259080"/>
    <xdr:sp macro="" textlink="">
      <xdr:nvSpPr>
        <xdr:cNvPr id="926" name="テキスト ボックス 925"/>
        <xdr:cNvSpPr txBox="1"/>
      </xdr:nvSpPr>
      <xdr:spPr>
        <a:xfrm>
          <a:off x="1822323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27" name="楕円 926"/>
        <xdr:cNvSpPr/>
      </xdr:nvSpPr>
      <xdr:spPr>
        <a:xfrm>
          <a:off x="1748663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93</xdr:row>
      <xdr:rowOff>35560</xdr:rowOff>
    </xdr:from>
    <xdr:ext cx="249555" cy="259080"/>
    <xdr:sp macro="" textlink="">
      <xdr:nvSpPr>
        <xdr:cNvPr id="928" name="テキスト ボックス 927"/>
        <xdr:cNvSpPr txBox="1"/>
      </xdr:nvSpPr>
      <xdr:spPr>
        <a:xfrm>
          <a:off x="1742313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9" name="楕円 928"/>
        <xdr:cNvSpPr/>
      </xdr:nvSpPr>
      <xdr:spPr>
        <a:xfrm>
          <a:off x="16696055" y="15633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5745" cy="259080"/>
    <xdr:sp macro="" textlink="">
      <xdr:nvSpPr>
        <xdr:cNvPr id="930" name="テキスト ボックス 929"/>
        <xdr:cNvSpPr txBox="1"/>
      </xdr:nvSpPr>
      <xdr:spPr>
        <a:xfrm>
          <a:off x="16622395" y="154089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1" name="正方形/長方形 930"/>
        <xdr:cNvSpPr/>
      </xdr:nvSpPr>
      <xdr:spPr>
        <a:xfrm>
          <a:off x="683260" y="17208500"/>
          <a:ext cx="199288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2" name="正方形/長方形 931"/>
        <xdr:cNvSpPr/>
      </xdr:nvSpPr>
      <xdr:spPr>
        <a:xfrm>
          <a:off x="683260" y="17272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3" name="テキスト ボックス 932"/>
        <xdr:cNvSpPr txBox="1"/>
      </xdr:nvSpPr>
      <xdr:spPr>
        <a:xfrm>
          <a:off x="708660" y="17526000"/>
          <a:ext cx="198780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solidFill>
                <a:sysClr val="windowText" lastClr="000000"/>
              </a:solidFill>
              <a:latin typeface="ＭＳ Ｐゴシック"/>
              <a:ea typeface="ＭＳ Ｐゴシック"/>
            </a:rPr>
            <a:t>住民一人当たりの歳出額は784,785円</a:t>
          </a:r>
          <a:r>
            <a:rPr kumimoji="1" lang="ja-JP" altLang="en-US" sz="900">
              <a:solidFill>
                <a:sysClr val="windowText" lastClr="000000"/>
              </a:solidFill>
              <a:latin typeface="ＭＳ Ｐゴシック"/>
              <a:ea typeface="ＭＳ Ｐゴシック"/>
            </a:rPr>
            <a:t>（前年度比＋21</a:t>
          </a:r>
          <a:r>
            <a:rPr kumimoji="1" lang="en-US" altLang="ja-JP" sz="900">
              <a:solidFill>
                <a:sysClr val="windowText" lastClr="000000"/>
              </a:solidFill>
              <a:latin typeface="ＭＳ Ｐゴシック"/>
              <a:ea typeface="ＭＳ Ｐゴシック"/>
            </a:rPr>
            <a:t>,596</a:t>
          </a:r>
          <a:r>
            <a:rPr kumimoji="1" lang="ja-JP" altLang="en-US" sz="900">
              <a:solidFill>
                <a:sysClr val="windowText" lastClr="000000"/>
              </a:solidFill>
              <a:latin typeface="ＭＳ Ｐゴシック"/>
              <a:ea typeface="ＭＳ Ｐゴシック"/>
            </a:rPr>
            <a:t>円）となった。</a:t>
          </a:r>
          <a:r>
            <a:rPr kumimoji="1" lang="ja-JP" altLang="en-US" sz="900">
              <a:solidFill>
                <a:sysClr val="windowText" lastClr="000000"/>
              </a:solidFill>
              <a:latin typeface="ＭＳ Ｐゴシック"/>
              <a:ea typeface="ＭＳ Ｐゴシック"/>
            </a:rPr>
            <a:t>令和６年度において、住民一人当たりの歳出額が大きく増減したもの、類似団体平均を大きく上回るものは以下のとおり。</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　・人件費　</a:t>
          </a:r>
          <a:r>
            <a:rPr kumimoji="1" lang="en-US" altLang="ja-JP" sz="900">
              <a:solidFill>
                <a:sysClr val="windowText" lastClr="000000"/>
              </a:solidFill>
              <a:latin typeface="ＭＳ Ｐゴシック"/>
              <a:ea typeface="ＭＳ Ｐゴシック"/>
            </a:rPr>
            <a:t>112,781</a:t>
          </a:r>
          <a:r>
            <a:rPr kumimoji="1" lang="ja-JP" altLang="en-US" sz="900">
              <a:solidFill>
                <a:sysClr val="windowText" lastClr="000000"/>
              </a:solidFill>
              <a:latin typeface="ＭＳ Ｐゴシック"/>
              <a:ea typeface="ＭＳ Ｐゴシック"/>
            </a:rPr>
            <a:t>円（類似団体比＋</a:t>
          </a:r>
          <a:r>
            <a:rPr kumimoji="1" lang="en-US" altLang="ja-JP" sz="900">
              <a:solidFill>
                <a:sysClr val="windowText" lastClr="000000"/>
              </a:solidFill>
              <a:latin typeface="ＭＳ Ｐゴシック"/>
              <a:ea typeface="ＭＳ Ｐゴシック"/>
            </a:rPr>
            <a:t>14,567</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…会計年度任用職員に対する勤勉手当の支給開始や、人事院勧告に基づいた給与改定により、前年度から増加した。</a:t>
          </a:r>
          <a:r>
            <a:rPr kumimoji="1" lang="ja-JP" altLang="en-US" sz="900">
              <a:solidFill>
                <a:sysClr val="windowText" lastClr="000000"/>
              </a:solidFill>
              <a:latin typeface="ＭＳ Ｐゴシック"/>
              <a:ea typeface="ＭＳ Ｐゴシック"/>
            </a:rPr>
            <a:t>会計年度任用職員（主に、保育園・小中学校関係）の人件費の増加が継続している。</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　・物件費　112,064円（類似団体比＋19,076円）…新型コロナウイルス感染症予防接種の定期接種化による経費増等により、前年度から増加した。施設解体やシステム導入、備品購入等の有無により年度間で増減する。なお、類似団体と比較し、施設数が多いため、指定管理料（委託料）、光熱水費等でコストが多くかかっていると考えられる。</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　・維持補修費　39</a:t>
          </a:r>
          <a:r>
            <a:rPr kumimoji="1" lang="en-US" altLang="ja-JP" sz="900">
              <a:solidFill>
                <a:sysClr val="windowText" lastClr="000000"/>
              </a:solidFill>
              <a:latin typeface="ＭＳ Ｐゴシック"/>
              <a:ea typeface="ＭＳ Ｐゴシック"/>
            </a:rPr>
            <a:t>,801</a:t>
          </a:r>
          <a:r>
            <a:rPr kumimoji="1" lang="ja-JP" altLang="en-US" sz="900">
              <a:solidFill>
                <a:sysClr val="windowText" lastClr="000000"/>
              </a:solidFill>
              <a:latin typeface="ＭＳ Ｐゴシック"/>
              <a:ea typeface="ＭＳ Ｐゴシック"/>
            </a:rPr>
            <a:t>円（類似団体比＋29</a:t>
          </a:r>
          <a:r>
            <a:rPr kumimoji="1" lang="en-US" altLang="ja-JP" sz="900">
              <a:solidFill>
                <a:sysClr val="windowText" lastClr="000000"/>
              </a:solidFill>
              <a:latin typeface="ＭＳ Ｐゴシック"/>
              <a:ea typeface="ＭＳ Ｐゴシック"/>
            </a:rPr>
            <a:t>,373</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…暖冬であった前年度から一転し、冬季間の大雪に伴う除排雪経費が急増したため</a:t>
          </a:r>
          <a:r>
            <a:rPr kumimoji="1" lang="ja-JP" altLang="en-US" sz="900">
              <a:solidFill>
                <a:sysClr val="windowText" lastClr="000000"/>
              </a:solidFill>
              <a:latin typeface="ＭＳ Ｐゴシック"/>
              <a:ea typeface="ＭＳ Ｐゴシック"/>
            </a:rPr>
            <a:t>、</a:t>
          </a:r>
          <a:r>
            <a:rPr kumimoji="1" lang="ja-JP" altLang="en-US" sz="900">
              <a:solidFill>
                <a:sysClr val="windowText" lastClr="000000"/>
              </a:solidFill>
              <a:latin typeface="ＭＳ Ｐゴシック"/>
              <a:ea typeface="ＭＳ Ｐゴシック"/>
            </a:rPr>
            <a:t>住民一人当たりの維持補修費は増加した。</a:t>
          </a:r>
          <a:r>
            <a:rPr kumimoji="1" lang="ja-JP" altLang="en-US" sz="900">
              <a:solidFill>
                <a:sysClr val="windowText" lastClr="000000"/>
              </a:solidFill>
              <a:latin typeface="ＭＳ Ｐゴシック"/>
              <a:ea typeface="ＭＳ Ｐゴシック"/>
            </a:rPr>
            <a:t>類似団体平均よりも高い状態が続いているため、計画的な修繕、事業精査、そして公共施設の再編を通じた施設の維持費の抑制を図る必要がある。</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　・補助費等　</a:t>
          </a:r>
          <a:r>
            <a:rPr kumimoji="1" lang="en-US" altLang="ja-JP" sz="900">
              <a:solidFill>
                <a:sysClr val="windowText" lastClr="000000"/>
              </a:solidFill>
              <a:latin typeface="ＭＳ Ｐゴシック"/>
              <a:ea typeface="ＭＳ Ｐゴシック"/>
            </a:rPr>
            <a:t>130,415</a:t>
          </a:r>
          <a:r>
            <a:rPr kumimoji="1" lang="ja-JP" altLang="en-US" sz="900">
              <a:solidFill>
                <a:sysClr val="windowText" lastClr="000000"/>
              </a:solidFill>
              <a:latin typeface="ＭＳ Ｐゴシック"/>
              <a:ea typeface="ＭＳ Ｐゴシック"/>
            </a:rPr>
            <a:t>円（類似団体比</a:t>
          </a:r>
          <a:r>
            <a:rPr kumimoji="1" lang="en-US" altLang="ja-JP" sz="900">
              <a:solidFill>
                <a:sysClr val="windowText" lastClr="000000"/>
              </a:solidFill>
              <a:latin typeface="ＭＳ Ｐゴシック"/>
              <a:ea typeface="ＭＳ Ｐゴシック"/>
            </a:rPr>
            <a:t>+42,714</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a:t>
          </a:r>
          <a:r>
            <a:rPr kumimoji="1" lang="ja-JP" altLang="en-US" sz="900">
              <a:solidFill>
                <a:sysClr val="windowText" lastClr="000000"/>
              </a:solidFill>
              <a:latin typeface="ＭＳ Ｐゴシック"/>
              <a:ea typeface="ＭＳ Ｐゴシック"/>
            </a:rPr>
            <a:t>公営企業（病院・水道・下水道）への繰出金や、一部事務組合への負担金の影響で、類似団体平均よりも高い状態が続いている。公営企業会計への基準外繰出の圧縮や、経常的に支出している市独自の補助金を見直していく必要がある。</a:t>
          </a:r>
          <a:endParaRPr kumimoji="1" lang="ja-JP" altLang="en-US" sz="900">
            <a:solidFill>
              <a:sysClr val="windowText" lastClr="000000"/>
            </a:solidFill>
            <a:latin typeface="ＭＳ Ｐゴシック"/>
            <a:ea typeface="ＭＳ Ｐゴシック"/>
          </a:endParaRPr>
        </a:p>
        <a:p>
          <a:r>
            <a:rPr kumimoji="1" lang="ja-JP" altLang="en-US" sz="900">
              <a:solidFill>
                <a:srgbClr val="FF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・普通建設事業費　81</a:t>
          </a:r>
          <a:r>
            <a:rPr kumimoji="1" lang="en-US" altLang="ja-JP" sz="900">
              <a:solidFill>
                <a:sysClr val="windowText" lastClr="000000"/>
              </a:solidFill>
              <a:latin typeface="ＭＳ Ｐゴシック"/>
              <a:ea typeface="ＭＳ Ｐゴシック"/>
            </a:rPr>
            <a:t>,413</a:t>
          </a:r>
          <a:r>
            <a:rPr kumimoji="1" lang="ja-JP" altLang="en-US" sz="900">
              <a:solidFill>
                <a:sysClr val="windowText" lastClr="000000"/>
              </a:solidFill>
              <a:latin typeface="ＭＳ Ｐゴシック"/>
              <a:ea typeface="ＭＳ Ｐゴシック"/>
            </a:rPr>
            <a:t>円（類似団体比＋4</a:t>
          </a:r>
          <a:r>
            <a:rPr kumimoji="1" lang="en-US" altLang="ja-JP" sz="900">
              <a:solidFill>
                <a:sysClr val="windowText" lastClr="000000"/>
              </a:solidFill>
              <a:latin typeface="ＭＳ Ｐゴシック"/>
              <a:ea typeface="ＭＳ Ｐゴシック"/>
            </a:rPr>
            <a:t>,823</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…前年に実施した大型単独事業の完了に伴い、普通建設事業費</a:t>
          </a:r>
          <a:r>
            <a:rPr kumimoji="1" lang="ja-JP" altLang="en-US" sz="900">
              <a:solidFill>
                <a:sysClr val="windowText" lastClr="000000"/>
              </a:solidFill>
              <a:latin typeface="ＭＳ Ｐゴシック"/>
              <a:ea typeface="ＭＳ Ｐゴシック"/>
            </a:rPr>
            <a:t>に係る住民一人当たりコスト</a:t>
          </a:r>
          <a:r>
            <a:rPr kumimoji="1" lang="ja-JP" altLang="en-US" sz="900">
              <a:solidFill>
                <a:sysClr val="windowText" lastClr="000000"/>
              </a:solidFill>
              <a:latin typeface="ＭＳ Ｐゴシック"/>
              <a:ea typeface="ＭＳ Ｐゴシック"/>
            </a:rPr>
            <a:t>は</a:t>
          </a:r>
          <a:r>
            <a:rPr kumimoji="1" lang="ja-JP" altLang="en-US" sz="900">
              <a:solidFill>
                <a:sysClr val="windowText" lastClr="000000"/>
              </a:solidFill>
              <a:latin typeface="ＭＳ Ｐゴシック"/>
              <a:ea typeface="ＭＳ Ｐゴシック"/>
            </a:rPr>
            <a:t>類似団体よりも大きいものの、前年度から減少</a:t>
          </a:r>
          <a:r>
            <a:rPr kumimoji="1" lang="ja-JP" altLang="en-US" sz="900">
              <a:solidFill>
                <a:sysClr val="windowText" lastClr="000000"/>
              </a:solidFill>
              <a:latin typeface="ＭＳ Ｐゴシック"/>
              <a:ea typeface="ＭＳ Ｐゴシック"/>
            </a:rPr>
            <a:t>となった。</a:t>
          </a:r>
          <a:r>
            <a:rPr kumimoji="1" lang="ja-JP" altLang="en-US" sz="900">
              <a:solidFill>
                <a:sysClr val="windowText" lastClr="000000"/>
              </a:solidFill>
              <a:latin typeface="ＭＳ Ｐゴシック"/>
              <a:ea typeface="ＭＳ Ｐゴシック"/>
            </a:rPr>
            <a:t>施設再編等によって中長期的には逓減していくが、今後も小・中学校、その他の公共施設の改修事業等が予定されおり、年度間での増減の発生が考えられる。</a:t>
          </a:r>
          <a:endParaRPr kumimoji="1" lang="ja-JP" altLang="en-US" sz="900">
            <a:solidFill>
              <a:sysClr val="windowText" lastClr="000000"/>
            </a:solidFill>
            <a:latin typeface="ＭＳ Ｐゴシック"/>
            <a:ea typeface="ＭＳ Ｐゴシック"/>
          </a:endParaRPr>
        </a:p>
        <a:p>
          <a:r>
            <a:rPr kumimoji="1" lang="ja-JP" altLang="en-US" sz="900">
              <a:solidFill>
                <a:srgbClr val="FF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・公債費　</a:t>
          </a:r>
          <a:r>
            <a:rPr kumimoji="1" lang="en-US" altLang="ja-JP" sz="900">
              <a:solidFill>
                <a:sysClr val="windowText" lastClr="000000"/>
              </a:solidFill>
              <a:latin typeface="ＭＳ Ｐゴシック"/>
              <a:ea typeface="ＭＳ Ｐゴシック"/>
            </a:rPr>
            <a:t>108,642</a:t>
          </a:r>
          <a:r>
            <a:rPr kumimoji="1" lang="ja-JP" altLang="en-US" sz="900">
              <a:solidFill>
                <a:sysClr val="windowText" lastClr="000000"/>
              </a:solidFill>
              <a:latin typeface="ＭＳ Ｐゴシック"/>
              <a:ea typeface="ＭＳ Ｐゴシック"/>
            </a:rPr>
            <a:t>円（類似団体比</a:t>
          </a:r>
          <a:r>
            <a:rPr kumimoji="1" lang="en-US" altLang="ja-JP" sz="900">
              <a:solidFill>
                <a:sysClr val="windowText" lastClr="000000"/>
              </a:solidFill>
              <a:latin typeface="ＭＳ Ｐゴシック"/>
              <a:ea typeface="ＭＳ Ｐゴシック"/>
            </a:rPr>
            <a:t>+51,427</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…令和5年度をピークに基本減少していく見込みであるが、</a:t>
          </a:r>
          <a:r>
            <a:rPr kumimoji="1" lang="ja-JP" altLang="en-US" sz="900">
              <a:solidFill>
                <a:sysClr val="windowText" lastClr="000000"/>
              </a:solidFill>
              <a:latin typeface="ＭＳ Ｐゴシック"/>
              <a:ea typeface="ＭＳ Ｐゴシック"/>
            </a:rPr>
            <a:t>合併特例債や過疎対策事業債を活用して実施した大型建設事業に係る償還額が嵩んでいるため、類似団体平均よりも住民一人当たりの公債費が高い状況が続いている。</a:t>
          </a:r>
          <a:r>
            <a:rPr kumimoji="1" lang="ja-JP" altLang="en-US" sz="900">
              <a:solidFill>
                <a:sysClr val="windowText" lastClr="000000"/>
              </a:solidFill>
              <a:latin typeface="ＭＳ Ｐゴシック"/>
              <a:ea typeface="ＭＳ Ｐゴシック"/>
            </a:rPr>
            <a:t>今後も、財政規模を考慮し、地方債の適正な発行規模の管理に努める必要がある。</a:t>
          </a:r>
          <a:endParaRPr kumimoji="1" lang="ja-JP" altLang="en-US" sz="900">
            <a:solidFill>
              <a:sysClr val="windowText" lastClr="000000"/>
            </a:solidFill>
            <a:latin typeface="ＭＳ Ｐゴシック"/>
            <a:ea typeface="ＭＳ Ｐゴシック"/>
          </a:endParaRPr>
        </a:p>
        <a:p>
          <a:r>
            <a:rPr kumimoji="1" lang="ja-JP" altLang="en-US" sz="900">
              <a:solidFill>
                <a:srgbClr val="FF0000"/>
              </a:solidFill>
              <a:latin typeface="ＭＳ Ｐゴシック"/>
              <a:ea typeface="ＭＳ Ｐゴシック"/>
            </a:rPr>
            <a:t>　</a:t>
          </a:r>
          <a:r>
            <a:rPr kumimoji="1" lang="ja-JP" altLang="en-US" sz="900">
              <a:solidFill>
                <a:sysClr val="windowText" lastClr="000000"/>
              </a:solidFill>
              <a:latin typeface="ＭＳ Ｐゴシック"/>
              <a:ea typeface="ＭＳ Ｐゴシック"/>
            </a:rPr>
            <a:t>・投資及び出資金　</a:t>
          </a:r>
          <a:r>
            <a:rPr kumimoji="1" lang="en-US" altLang="ja-JP" sz="900">
              <a:solidFill>
                <a:sysClr val="windowText" lastClr="000000"/>
              </a:solidFill>
              <a:latin typeface="ＭＳ Ｐゴシック"/>
              <a:ea typeface="ＭＳ Ｐゴシック"/>
            </a:rPr>
            <a:t>14,412</a:t>
          </a:r>
          <a:r>
            <a:rPr kumimoji="1" lang="ja-JP" altLang="en-US" sz="900">
              <a:solidFill>
                <a:sysClr val="windowText" lastClr="000000"/>
              </a:solidFill>
              <a:latin typeface="ＭＳ Ｐゴシック"/>
              <a:ea typeface="ＭＳ Ｐゴシック"/>
            </a:rPr>
            <a:t>円（類似団体比</a:t>
          </a:r>
          <a:r>
            <a:rPr kumimoji="1" lang="en-US" altLang="ja-JP" sz="900">
              <a:solidFill>
                <a:sysClr val="windowText" lastClr="000000"/>
              </a:solidFill>
              <a:latin typeface="ＭＳ Ｐゴシック"/>
              <a:ea typeface="ＭＳ Ｐゴシック"/>
            </a:rPr>
            <a:t>+9,308</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a:t>
          </a:r>
          <a:r>
            <a:rPr kumimoji="1" lang="ja-JP" altLang="en-US" sz="900">
              <a:solidFill>
                <a:sysClr val="windowText" lastClr="000000"/>
              </a:solidFill>
              <a:latin typeface="ＭＳ Ｐゴシック"/>
              <a:ea typeface="ＭＳ Ｐゴシック"/>
            </a:rPr>
            <a:t>病院事業会計、水道事業会計及び下水道事業会計への繰出金である。</a:t>
          </a:r>
          <a:r>
            <a:rPr kumimoji="1" lang="ja-JP" altLang="en-US" sz="900">
              <a:solidFill>
                <a:sysClr val="windowText" lastClr="000000"/>
              </a:solidFill>
              <a:latin typeface="ＭＳ Ｐゴシック"/>
              <a:ea typeface="ＭＳ Ｐゴシック"/>
            </a:rPr>
            <a:t>市内に</a:t>
          </a:r>
          <a:r>
            <a:rPr kumimoji="1" lang="en-US" altLang="ja-JP" sz="900">
              <a:solidFill>
                <a:sysClr val="windowText" lastClr="000000"/>
              </a:solidFill>
              <a:latin typeface="ＭＳ Ｐゴシック"/>
              <a:ea typeface="ＭＳ Ｐゴシック"/>
            </a:rPr>
            <a:t>2</a:t>
          </a:r>
          <a:r>
            <a:rPr kumimoji="1" lang="ja-JP" altLang="en-US" sz="900">
              <a:solidFill>
                <a:sysClr val="windowText" lastClr="000000"/>
              </a:solidFill>
              <a:latin typeface="ＭＳ Ｐゴシック"/>
              <a:ea typeface="ＭＳ Ｐゴシック"/>
            </a:rPr>
            <a:t>つの市立病院を有していることや、市域が広大で人口密度も低いために下水道の維持管理経費が嵩んでおり、類似団体平均よりも高い水準となっている。今後、病院再編や料金改訂等</a:t>
          </a:r>
          <a:r>
            <a:rPr kumimoji="1" lang="ja-JP" altLang="en-US" sz="900">
              <a:solidFill>
                <a:sysClr val="windowText" lastClr="000000"/>
              </a:solidFill>
              <a:latin typeface="ＭＳ Ｐゴシック"/>
              <a:ea typeface="ＭＳ Ｐゴシック"/>
            </a:rPr>
            <a:t>により各事業の経営改善及び</a:t>
          </a:r>
          <a:r>
            <a:rPr kumimoji="1" lang="ja-JP" altLang="en-US" sz="900">
              <a:solidFill>
                <a:sysClr val="windowText" lastClr="000000"/>
              </a:solidFill>
              <a:latin typeface="ＭＳ Ｐゴシック"/>
              <a:ea typeface="ＭＳ Ｐゴシック"/>
            </a:rPr>
            <a:t>基</a:t>
          </a:r>
          <a:r>
            <a:rPr kumimoji="1" lang="ja-JP" altLang="en-US" sz="900">
              <a:solidFill>
                <a:sysClr val="windowText" lastClr="000000"/>
              </a:solidFill>
              <a:latin typeface="ＭＳ Ｐゴシック"/>
              <a:ea typeface="ＭＳ Ｐゴシック"/>
            </a:rPr>
            <a:t>準外繰出金の圧縮に努める必要がある。</a:t>
          </a:r>
          <a:endParaRPr kumimoji="1" lang="ja-JP" altLang="en-US" sz="9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575945" y="127000"/>
          <a:ext cx="1138110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7081500" y="190500"/>
          <a:ext cx="35306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7100550" y="215900"/>
          <a:ext cx="34861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25950" y="241300"/>
          <a:ext cx="34290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4582775" y="190500"/>
          <a:ext cx="238506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4608175" y="215900"/>
          <a:ext cx="234061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33575" y="241300"/>
          <a:ext cx="22834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683260" y="863600"/>
          <a:ext cx="9053195"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10260" y="895350"/>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005965" y="895350"/>
          <a:ext cx="12649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201670" y="895350"/>
          <a:ext cx="1366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83185</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4568190" y="915035"/>
          <a:ext cx="181546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83185</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6383655" y="915035"/>
          <a:ext cx="1132205" cy="9074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7579360" y="927100"/>
          <a:ext cx="575945"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568190" y="1657350"/>
          <a:ext cx="181546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6447155" y="1657350"/>
          <a:ext cx="34163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9932670" y="863600"/>
          <a:ext cx="1366520"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0173335" y="927100"/>
          <a:ext cx="13030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0173335" y="1181100"/>
          <a:ext cx="13030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0173335" y="1498600"/>
          <a:ext cx="13030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0015220" y="1035050"/>
          <a:ext cx="1898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0069195" y="99060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83185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069195" y="1245235"/>
          <a:ext cx="81915"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0095865" y="14795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0034270" y="147955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095865" y="17049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034270" y="18415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39445" y="27622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39445" y="306705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5270"/>
    <xdr:sp macro="" textlink="">
      <xdr:nvSpPr>
        <xdr:cNvPr id="31" name="テキスト ボックス 30"/>
        <xdr:cNvSpPr txBox="1"/>
      </xdr:nvSpPr>
      <xdr:spPr>
        <a:xfrm>
          <a:off x="639445" y="3371850"/>
          <a:ext cx="82315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683260" y="3860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1026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026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70815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0815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273304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3304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83185</xdr:rowOff>
    </xdr:to>
    <xdr:sp macro="" textlink="">
      <xdr:nvSpPr>
        <xdr:cNvPr id="39" name="正方形/長方形 38"/>
        <xdr:cNvSpPr/>
      </xdr:nvSpPr>
      <xdr:spPr>
        <a:xfrm>
          <a:off x="683260" y="4654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885" cy="225425"/>
    <xdr:sp macro="" textlink="">
      <xdr:nvSpPr>
        <xdr:cNvPr id="40" name="テキスト ボックス 39"/>
        <xdr:cNvSpPr txBox="1"/>
      </xdr:nvSpPr>
      <xdr:spPr>
        <a:xfrm>
          <a:off x="664845" y="4470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83185</xdr:rowOff>
    </xdr:from>
    <xdr:to xmlns:xdr="http://schemas.openxmlformats.org/drawingml/2006/spreadsheetDrawing">
      <xdr:col>28</xdr:col>
      <xdr:colOff>114300</xdr:colOff>
      <xdr:row>41</xdr:row>
      <xdr:rowOff>83185</xdr:rowOff>
    </xdr:to>
    <xdr:cxnSp macro="">
      <xdr:nvCxnSpPr>
        <xdr:cNvPr id="41" name="直線コネクタ 40"/>
        <xdr:cNvCxnSpPr/>
      </xdr:nvCxnSpPr>
      <xdr:spPr>
        <a:xfrm>
          <a:off x="683260" y="6858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5110" cy="259080"/>
    <xdr:sp macro="" textlink="">
      <xdr:nvSpPr>
        <xdr:cNvPr id="42" name="テキスト ボックス 41"/>
        <xdr:cNvSpPr txBox="1"/>
      </xdr:nvSpPr>
      <xdr:spPr>
        <a:xfrm>
          <a:off x="473710" y="67221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683260" y="6489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7360" cy="259080"/>
    <xdr:sp macro="" textlink="">
      <xdr:nvSpPr>
        <xdr:cNvPr id="44" name="テキスト ボックス 43"/>
        <xdr:cNvSpPr txBox="1"/>
      </xdr:nvSpPr>
      <xdr:spPr>
        <a:xfrm>
          <a:off x="274955" y="63538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683260" y="6121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7360" cy="259080"/>
    <xdr:sp macro="" textlink="">
      <xdr:nvSpPr>
        <xdr:cNvPr id="46" name="テキスト ボックス 45"/>
        <xdr:cNvSpPr txBox="1"/>
      </xdr:nvSpPr>
      <xdr:spPr>
        <a:xfrm>
          <a:off x="274955" y="5985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683260" y="5759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165100</xdr:rowOff>
    </xdr:from>
    <xdr:ext cx="467360" cy="259080"/>
    <xdr:sp macro="" textlink="">
      <xdr:nvSpPr>
        <xdr:cNvPr id="48" name="テキスト ボックス 47"/>
        <xdr:cNvSpPr txBox="1"/>
      </xdr:nvSpPr>
      <xdr:spPr>
        <a:xfrm>
          <a:off x="274955" y="56197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683260" y="5391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7360" cy="255270"/>
    <xdr:sp macro="" textlink="">
      <xdr:nvSpPr>
        <xdr:cNvPr id="50" name="テキスト ボックス 49"/>
        <xdr:cNvSpPr txBox="1"/>
      </xdr:nvSpPr>
      <xdr:spPr>
        <a:xfrm>
          <a:off x="274955" y="5255260"/>
          <a:ext cx="467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683260" y="5022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5270"/>
    <xdr:sp macro="" textlink="">
      <xdr:nvSpPr>
        <xdr:cNvPr id="52" name="テキスト ボックス 51"/>
        <xdr:cNvSpPr txBox="1"/>
      </xdr:nvSpPr>
      <xdr:spPr>
        <a:xfrm>
          <a:off x="210820" y="4886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683260" y="4654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5270"/>
    <xdr:sp macro="" textlink="">
      <xdr:nvSpPr>
        <xdr:cNvPr id="54" name="テキスト ボックス 53"/>
        <xdr:cNvSpPr txBox="1"/>
      </xdr:nvSpPr>
      <xdr:spPr>
        <a:xfrm>
          <a:off x="210820" y="45186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83185</xdr:rowOff>
    </xdr:to>
    <xdr:sp macro="" textlink="">
      <xdr:nvSpPr>
        <xdr:cNvPr id="55" name="議会費グラフ枠"/>
        <xdr:cNvSpPr/>
      </xdr:nvSpPr>
      <xdr:spPr>
        <a:xfrm>
          <a:off x="683260" y="4654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70485</xdr:rowOff>
    </xdr:from>
    <xdr:to xmlns:xdr="http://schemas.openxmlformats.org/drawingml/2006/spreadsheetDrawing">
      <xdr:col>24</xdr:col>
      <xdr:colOff>62865</xdr:colOff>
      <xdr:row>38</xdr:row>
      <xdr:rowOff>3810</xdr:rowOff>
    </xdr:to>
    <xdr:cxnSp macro="">
      <xdr:nvCxnSpPr>
        <xdr:cNvPr id="56" name="直線コネクタ 55"/>
        <xdr:cNvCxnSpPr/>
      </xdr:nvCxnSpPr>
      <xdr:spPr>
        <a:xfrm flipV="1">
          <a:off x="4161155" y="5194935"/>
          <a:ext cx="1270" cy="1089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7620</xdr:rowOff>
    </xdr:from>
    <xdr:ext cx="469900" cy="259080"/>
    <xdr:sp macro="" textlink="">
      <xdr:nvSpPr>
        <xdr:cNvPr id="57" name="議会費最小値テキスト"/>
        <xdr:cNvSpPr txBox="1"/>
      </xdr:nvSpPr>
      <xdr:spPr>
        <a:xfrm>
          <a:off x="4213860" y="6287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3810</xdr:rowOff>
    </xdr:from>
    <xdr:to xmlns:xdr="http://schemas.openxmlformats.org/drawingml/2006/spreadsheetDrawing">
      <xdr:col>24</xdr:col>
      <xdr:colOff>152400</xdr:colOff>
      <xdr:row>38</xdr:row>
      <xdr:rowOff>3810</xdr:rowOff>
    </xdr:to>
    <xdr:cxnSp macro="">
      <xdr:nvCxnSpPr>
        <xdr:cNvPr id="58" name="直線コネクタ 57"/>
        <xdr:cNvCxnSpPr/>
      </xdr:nvCxnSpPr>
      <xdr:spPr>
        <a:xfrm>
          <a:off x="4093845" y="628396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17145</xdr:rowOff>
    </xdr:from>
    <xdr:ext cx="469900" cy="255270"/>
    <xdr:sp macro="" textlink="">
      <xdr:nvSpPr>
        <xdr:cNvPr id="59" name="議会費最大値テキスト"/>
        <xdr:cNvSpPr txBox="1"/>
      </xdr:nvSpPr>
      <xdr:spPr>
        <a:xfrm>
          <a:off x="4213860" y="497649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9,064</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70485</xdr:rowOff>
    </xdr:from>
    <xdr:to xmlns:xdr="http://schemas.openxmlformats.org/drawingml/2006/spreadsheetDrawing">
      <xdr:col>24</xdr:col>
      <xdr:colOff>152400</xdr:colOff>
      <xdr:row>31</xdr:row>
      <xdr:rowOff>70485</xdr:rowOff>
    </xdr:to>
    <xdr:cxnSp macro="">
      <xdr:nvCxnSpPr>
        <xdr:cNvPr id="60" name="直線コネクタ 59"/>
        <xdr:cNvCxnSpPr/>
      </xdr:nvCxnSpPr>
      <xdr:spPr>
        <a:xfrm>
          <a:off x="4093845" y="51949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36</xdr:row>
      <xdr:rowOff>124460</xdr:rowOff>
    </xdr:from>
    <xdr:to xmlns:xdr="http://schemas.openxmlformats.org/drawingml/2006/spreadsheetDrawing">
      <xdr:col>24</xdr:col>
      <xdr:colOff>63500</xdr:colOff>
      <xdr:row>36</xdr:row>
      <xdr:rowOff>126365</xdr:rowOff>
    </xdr:to>
    <xdr:cxnSp macro="">
      <xdr:nvCxnSpPr>
        <xdr:cNvPr id="61" name="直線コネクタ 60"/>
        <xdr:cNvCxnSpPr/>
      </xdr:nvCxnSpPr>
      <xdr:spPr>
        <a:xfrm flipV="1">
          <a:off x="3416300" y="6074410"/>
          <a:ext cx="7467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2540</xdr:rowOff>
    </xdr:from>
    <xdr:ext cx="469900" cy="259080"/>
    <xdr:sp macro="" textlink="">
      <xdr:nvSpPr>
        <xdr:cNvPr id="62" name="議会費平均値テキスト"/>
        <xdr:cNvSpPr txBox="1"/>
      </xdr:nvSpPr>
      <xdr:spPr>
        <a:xfrm>
          <a:off x="4213860" y="578739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151130</xdr:rowOff>
    </xdr:from>
    <xdr:to xmlns:xdr="http://schemas.openxmlformats.org/drawingml/2006/spreadsheetDrawing">
      <xdr:col>24</xdr:col>
      <xdr:colOff>114300</xdr:colOff>
      <xdr:row>36</xdr:row>
      <xdr:rowOff>81280</xdr:rowOff>
    </xdr:to>
    <xdr:sp macro="" textlink="">
      <xdr:nvSpPr>
        <xdr:cNvPr id="63" name="フローチャート: 判断 62"/>
        <xdr:cNvSpPr/>
      </xdr:nvSpPr>
      <xdr:spPr>
        <a:xfrm>
          <a:off x="4112260" y="59359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126365</xdr:rowOff>
    </xdr:from>
    <xdr:to xmlns:xdr="http://schemas.openxmlformats.org/drawingml/2006/spreadsheetDrawing">
      <xdr:col>19</xdr:col>
      <xdr:colOff>170815</xdr:colOff>
      <xdr:row>36</xdr:row>
      <xdr:rowOff>144780</xdr:rowOff>
    </xdr:to>
    <xdr:cxnSp macro="">
      <xdr:nvCxnSpPr>
        <xdr:cNvPr id="64" name="直線コネクタ 63"/>
        <xdr:cNvCxnSpPr/>
      </xdr:nvCxnSpPr>
      <xdr:spPr>
        <a:xfrm flipV="1">
          <a:off x="2613025" y="6076315"/>
          <a:ext cx="80327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4445</xdr:rowOff>
    </xdr:from>
    <xdr:to xmlns:xdr="http://schemas.openxmlformats.org/drawingml/2006/spreadsheetDrawing">
      <xdr:col>20</xdr:col>
      <xdr:colOff>38100</xdr:colOff>
      <xdr:row>36</xdr:row>
      <xdr:rowOff>106045</xdr:rowOff>
    </xdr:to>
    <xdr:sp macro="" textlink="">
      <xdr:nvSpPr>
        <xdr:cNvPr id="65" name="フローチャート: 判断 64"/>
        <xdr:cNvSpPr/>
      </xdr:nvSpPr>
      <xdr:spPr>
        <a:xfrm>
          <a:off x="3372485" y="595439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122555</xdr:rowOff>
    </xdr:from>
    <xdr:ext cx="469900" cy="257810"/>
    <xdr:sp macro="" textlink="">
      <xdr:nvSpPr>
        <xdr:cNvPr id="66" name="テキスト ボックス 65"/>
        <xdr:cNvSpPr txBox="1"/>
      </xdr:nvSpPr>
      <xdr:spPr>
        <a:xfrm>
          <a:off x="3208020" y="57423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138430</xdr:rowOff>
    </xdr:from>
    <xdr:to xmlns:xdr="http://schemas.openxmlformats.org/drawingml/2006/spreadsheetDrawing">
      <xdr:col>15</xdr:col>
      <xdr:colOff>50800</xdr:colOff>
      <xdr:row>36</xdr:row>
      <xdr:rowOff>144780</xdr:rowOff>
    </xdr:to>
    <xdr:cxnSp macro="">
      <xdr:nvCxnSpPr>
        <xdr:cNvPr id="67" name="直線コネクタ 66"/>
        <xdr:cNvCxnSpPr/>
      </xdr:nvCxnSpPr>
      <xdr:spPr>
        <a:xfrm>
          <a:off x="1822450" y="6088380"/>
          <a:ext cx="790575"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15240</xdr:rowOff>
    </xdr:from>
    <xdr:to xmlns:xdr="http://schemas.openxmlformats.org/drawingml/2006/spreadsheetDrawing">
      <xdr:col>15</xdr:col>
      <xdr:colOff>101600</xdr:colOff>
      <xdr:row>36</xdr:row>
      <xdr:rowOff>116840</xdr:rowOff>
    </xdr:to>
    <xdr:sp macro="" textlink="">
      <xdr:nvSpPr>
        <xdr:cNvPr id="68" name="フローチャート: 判断 67"/>
        <xdr:cNvSpPr/>
      </xdr:nvSpPr>
      <xdr:spPr>
        <a:xfrm>
          <a:off x="2562225" y="596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133350</xdr:rowOff>
    </xdr:from>
    <xdr:ext cx="466090" cy="259080"/>
    <xdr:sp macro="" textlink="">
      <xdr:nvSpPr>
        <xdr:cNvPr id="69" name="テキスト ボックス 68"/>
        <xdr:cNvSpPr txBox="1"/>
      </xdr:nvSpPr>
      <xdr:spPr>
        <a:xfrm>
          <a:off x="2397760" y="575310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36</xdr:row>
      <xdr:rowOff>109855</xdr:rowOff>
    </xdr:from>
    <xdr:to xmlns:xdr="http://schemas.openxmlformats.org/drawingml/2006/spreadsheetDrawing">
      <xdr:col>10</xdr:col>
      <xdr:colOff>114300</xdr:colOff>
      <xdr:row>36</xdr:row>
      <xdr:rowOff>138430</xdr:rowOff>
    </xdr:to>
    <xdr:cxnSp macro="">
      <xdr:nvCxnSpPr>
        <xdr:cNvPr id="70" name="直線コネクタ 69"/>
        <xdr:cNvCxnSpPr/>
      </xdr:nvCxnSpPr>
      <xdr:spPr>
        <a:xfrm>
          <a:off x="1024890" y="6059805"/>
          <a:ext cx="79756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8890</xdr:rowOff>
    </xdr:from>
    <xdr:to xmlns:xdr="http://schemas.openxmlformats.org/drawingml/2006/spreadsheetDrawing">
      <xdr:col>10</xdr:col>
      <xdr:colOff>165100</xdr:colOff>
      <xdr:row>36</xdr:row>
      <xdr:rowOff>110490</xdr:rowOff>
    </xdr:to>
    <xdr:sp macro="" textlink="">
      <xdr:nvSpPr>
        <xdr:cNvPr id="71" name="フローチャート: 判断 70"/>
        <xdr:cNvSpPr/>
      </xdr:nvSpPr>
      <xdr:spPr>
        <a:xfrm>
          <a:off x="1771650" y="595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34</xdr:row>
      <xdr:rowOff>127000</xdr:rowOff>
    </xdr:from>
    <xdr:ext cx="466090" cy="255270"/>
    <xdr:sp macro="" textlink="">
      <xdr:nvSpPr>
        <xdr:cNvPr id="72" name="テキスト ボックス 71"/>
        <xdr:cNvSpPr txBox="1"/>
      </xdr:nvSpPr>
      <xdr:spPr>
        <a:xfrm>
          <a:off x="1607185" y="574675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25400</xdr:rowOff>
    </xdr:from>
    <xdr:to xmlns:xdr="http://schemas.openxmlformats.org/drawingml/2006/spreadsheetDrawing">
      <xdr:col>6</xdr:col>
      <xdr:colOff>38100</xdr:colOff>
      <xdr:row>36</xdr:row>
      <xdr:rowOff>127000</xdr:rowOff>
    </xdr:to>
    <xdr:sp macro="" textlink="">
      <xdr:nvSpPr>
        <xdr:cNvPr id="73" name="フローチャート: 判断 72"/>
        <xdr:cNvSpPr/>
      </xdr:nvSpPr>
      <xdr:spPr>
        <a:xfrm>
          <a:off x="981075" y="597535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34</xdr:row>
      <xdr:rowOff>143510</xdr:rowOff>
    </xdr:from>
    <xdr:ext cx="469900" cy="259080"/>
    <xdr:sp macro="" textlink="">
      <xdr:nvSpPr>
        <xdr:cNvPr id="74" name="テキスト ボックス 73"/>
        <xdr:cNvSpPr txBox="1"/>
      </xdr:nvSpPr>
      <xdr:spPr>
        <a:xfrm>
          <a:off x="816610" y="5763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58190" cy="259080"/>
    <xdr:sp macro="" textlink="">
      <xdr:nvSpPr>
        <xdr:cNvPr id="75" name="テキスト ボックス 74"/>
        <xdr:cNvSpPr txBox="1"/>
      </xdr:nvSpPr>
      <xdr:spPr>
        <a:xfrm>
          <a:off x="3992245"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41</xdr:row>
      <xdr:rowOff>80010</xdr:rowOff>
    </xdr:from>
    <xdr:ext cx="762000" cy="259080"/>
    <xdr:sp macro="" textlink="">
      <xdr:nvSpPr>
        <xdr:cNvPr id="76" name="テキスト ボックス 75"/>
        <xdr:cNvSpPr txBox="1"/>
      </xdr:nvSpPr>
      <xdr:spPr>
        <a:xfrm>
          <a:off x="324548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58190" cy="259080"/>
    <xdr:sp macro="" textlink="">
      <xdr:nvSpPr>
        <xdr:cNvPr id="77" name="テキスト ボックス 76"/>
        <xdr:cNvSpPr txBox="1"/>
      </xdr:nvSpPr>
      <xdr:spPr>
        <a:xfrm>
          <a:off x="244221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65163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41</xdr:row>
      <xdr:rowOff>80010</xdr:rowOff>
    </xdr:from>
    <xdr:ext cx="762000" cy="259080"/>
    <xdr:sp macro="" textlink="">
      <xdr:nvSpPr>
        <xdr:cNvPr id="79" name="テキスト ボックス 78"/>
        <xdr:cNvSpPr txBox="1"/>
      </xdr:nvSpPr>
      <xdr:spPr>
        <a:xfrm>
          <a:off x="85407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73660</xdr:rowOff>
    </xdr:from>
    <xdr:to xmlns:xdr="http://schemas.openxmlformats.org/drawingml/2006/spreadsheetDrawing">
      <xdr:col>24</xdr:col>
      <xdr:colOff>114300</xdr:colOff>
      <xdr:row>37</xdr:row>
      <xdr:rowOff>3810</xdr:rowOff>
    </xdr:to>
    <xdr:sp macro="" textlink="">
      <xdr:nvSpPr>
        <xdr:cNvPr id="80" name="楕円 79"/>
        <xdr:cNvSpPr/>
      </xdr:nvSpPr>
      <xdr:spPr>
        <a:xfrm>
          <a:off x="4112260" y="60236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52070</xdr:rowOff>
    </xdr:from>
    <xdr:ext cx="469900" cy="255270"/>
    <xdr:sp macro="" textlink="">
      <xdr:nvSpPr>
        <xdr:cNvPr id="81" name="議会費該当値テキスト"/>
        <xdr:cNvSpPr txBox="1"/>
      </xdr:nvSpPr>
      <xdr:spPr>
        <a:xfrm>
          <a:off x="4213860" y="60020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75565</xdr:rowOff>
    </xdr:from>
    <xdr:to xmlns:xdr="http://schemas.openxmlformats.org/drawingml/2006/spreadsheetDrawing">
      <xdr:col>20</xdr:col>
      <xdr:colOff>38100</xdr:colOff>
      <xdr:row>37</xdr:row>
      <xdr:rowOff>5715</xdr:rowOff>
    </xdr:to>
    <xdr:sp macro="" textlink="">
      <xdr:nvSpPr>
        <xdr:cNvPr id="82" name="楕円 81"/>
        <xdr:cNvSpPr/>
      </xdr:nvSpPr>
      <xdr:spPr>
        <a:xfrm>
          <a:off x="3372485" y="602551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165100</xdr:rowOff>
    </xdr:from>
    <xdr:ext cx="469900" cy="259080"/>
    <xdr:sp macro="" textlink="">
      <xdr:nvSpPr>
        <xdr:cNvPr id="83" name="テキスト ボックス 82"/>
        <xdr:cNvSpPr txBox="1"/>
      </xdr:nvSpPr>
      <xdr:spPr>
        <a:xfrm>
          <a:off x="3208020" y="6115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93980</xdr:rowOff>
    </xdr:from>
    <xdr:to xmlns:xdr="http://schemas.openxmlformats.org/drawingml/2006/spreadsheetDrawing">
      <xdr:col>15</xdr:col>
      <xdr:colOff>101600</xdr:colOff>
      <xdr:row>37</xdr:row>
      <xdr:rowOff>24130</xdr:rowOff>
    </xdr:to>
    <xdr:sp macro="" textlink="">
      <xdr:nvSpPr>
        <xdr:cNvPr id="84" name="楕円 83"/>
        <xdr:cNvSpPr/>
      </xdr:nvSpPr>
      <xdr:spPr>
        <a:xfrm>
          <a:off x="2562225" y="6043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15240</xdr:rowOff>
    </xdr:from>
    <xdr:ext cx="466090" cy="259080"/>
    <xdr:sp macro="" textlink="">
      <xdr:nvSpPr>
        <xdr:cNvPr id="85" name="テキスト ボックス 84"/>
        <xdr:cNvSpPr txBox="1"/>
      </xdr:nvSpPr>
      <xdr:spPr>
        <a:xfrm>
          <a:off x="2397760" y="61302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87630</xdr:rowOff>
    </xdr:from>
    <xdr:to xmlns:xdr="http://schemas.openxmlformats.org/drawingml/2006/spreadsheetDrawing">
      <xdr:col>10</xdr:col>
      <xdr:colOff>165100</xdr:colOff>
      <xdr:row>37</xdr:row>
      <xdr:rowOff>17780</xdr:rowOff>
    </xdr:to>
    <xdr:sp macro="" textlink="">
      <xdr:nvSpPr>
        <xdr:cNvPr id="86" name="楕円 85"/>
        <xdr:cNvSpPr/>
      </xdr:nvSpPr>
      <xdr:spPr>
        <a:xfrm>
          <a:off x="1771650" y="6037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9525</xdr:rowOff>
    </xdr:from>
    <xdr:ext cx="466090" cy="259080"/>
    <xdr:sp macro="" textlink="">
      <xdr:nvSpPr>
        <xdr:cNvPr id="87" name="テキスト ボックス 86"/>
        <xdr:cNvSpPr txBox="1"/>
      </xdr:nvSpPr>
      <xdr:spPr>
        <a:xfrm>
          <a:off x="1607185" y="61245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59055</xdr:rowOff>
    </xdr:from>
    <xdr:to xmlns:xdr="http://schemas.openxmlformats.org/drawingml/2006/spreadsheetDrawing">
      <xdr:col>6</xdr:col>
      <xdr:colOff>38100</xdr:colOff>
      <xdr:row>36</xdr:row>
      <xdr:rowOff>160655</xdr:rowOff>
    </xdr:to>
    <xdr:sp macro="" textlink="">
      <xdr:nvSpPr>
        <xdr:cNvPr id="88" name="楕円 87"/>
        <xdr:cNvSpPr/>
      </xdr:nvSpPr>
      <xdr:spPr>
        <a:xfrm>
          <a:off x="981075" y="600900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151765</xdr:rowOff>
    </xdr:from>
    <xdr:ext cx="469900" cy="255270"/>
    <xdr:sp macro="" textlink="">
      <xdr:nvSpPr>
        <xdr:cNvPr id="89" name="テキスト ボックス 88"/>
        <xdr:cNvSpPr txBox="1"/>
      </xdr:nvSpPr>
      <xdr:spPr>
        <a:xfrm>
          <a:off x="816610" y="6101715"/>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683260" y="7162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1026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1026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70815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70815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273304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273304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83185</xdr:rowOff>
    </xdr:to>
    <xdr:sp macro="" textlink="">
      <xdr:nvSpPr>
        <xdr:cNvPr id="97" name="正方形/長方形 96"/>
        <xdr:cNvSpPr/>
      </xdr:nvSpPr>
      <xdr:spPr>
        <a:xfrm>
          <a:off x="683260" y="7956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885" cy="225425"/>
    <xdr:sp macro="" textlink="">
      <xdr:nvSpPr>
        <xdr:cNvPr id="98" name="テキスト ボックス 97"/>
        <xdr:cNvSpPr txBox="1"/>
      </xdr:nvSpPr>
      <xdr:spPr>
        <a:xfrm>
          <a:off x="664845" y="7772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83185</xdr:rowOff>
    </xdr:from>
    <xdr:to xmlns:xdr="http://schemas.openxmlformats.org/drawingml/2006/spreadsheetDrawing">
      <xdr:col>28</xdr:col>
      <xdr:colOff>114300</xdr:colOff>
      <xdr:row>61</xdr:row>
      <xdr:rowOff>83185</xdr:rowOff>
    </xdr:to>
    <xdr:cxnSp macro="">
      <xdr:nvCxnSpPr>
        <xdr:cNvPr id="99" name="直線コネクタ 98"/>
        <xdr:cNvCxnSpPr/>
      </xdr:nvCxnSpPr>
      <xdr:spPr>
        <a:xfrm>
          <a:off x="683260" y="10160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683260" y="97917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5110" cy="259080"/>
    <xdr:sp macro="" textlink="">
      <xdr:nvSpPr>
        <xdr:cNvPr id="101" name="テキスト ボックス 100"/>
        <xdr:cNvSpPr txBox="1"/>
      </xdr:nvSpPr>
      <xdr:spPr>
        <a:xfrm>
          <a:off x="473710" y="96558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683260" y="942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1820" cy="259080"/>
    <xdr:sp macro="" textlink="">
      <xdr:nvSpPr>
        <xdr:cNvPr id="103" name="テキスト ボックス 102"/>
        <xdr:cNvSpPr txBox="1"/>
      </xdr:nvSpPr>
      <xdr:spPr>
        <a:xfrm>
          <a:off x="166370" y="928751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683260" y="9061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165100</xdr:rowOff>
    </xdr:from>
    <xdr:ext cx="591820" cy="259080"/>
    <xdr:sp macro="" textlink="">
      <xdr:nvSpPr>
        <xdr:cNvPr id="105" name="テキスト ボックス 104"/>
        <xdr:cNvSpPr txBox="1"/>
      </xdr:nvSpPr>
      <xdr:spPr>
        <a:xfrm>
          <a:off x="166370" y="89217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683260" y="86931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1820" cy="255270"/>
    <xdr:sp macro="" textlink="">
      <xdr:nvSpPr>
        <xdr:cNvPr id="107" name="テキスト ボックス 106"/>
        <xdr:cNvSpPr txBox="1"/>
      </xdr:nvSpPr>
      <xdr:spPr>
        <a:xfrm>
          <a:off x="166370" y="85572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683260" y="8324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1820" cy="255270"/>
    <xdr:sp macro="" textlink="">
      <xdr:nvSpPr>
        <xdr:cNvPr id="109" name="テキスト ボックス 108"/>
        <xdr:cNvSpPr txBox="1"/>
      </xdr:nvSpPr>
      <xdr:spPr>
        <a:xfrm>
          <a:off x="166370" y="8188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683260" y="7956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1820" cy="255270"/>
    <xdr:sp macro="" textlink="">
      <xdr:nvSpPr>
        <xdr:cNvPr id="111" name="テキスト ボックス 110"/>
        <xdr:cNvSpPr txBox="1"/>
      </xdr:nvSpPr>
      <xdr:spPr>
        <a:xfrm>
          <a:off x="166370" y="7820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83185</xdr:rowOff>
    </xdr:to>
    <xdr:sp macro="" textlink="">
      <xdr:nvSpPr>
        <xdr:cNvPr id="112" name="総務費グラフ枠"/>
        <xdr:cNvSpPr/>
      </xdr:nvSpPr>
      <xdr:spPr>
        <a:xfrm>
          <a:off x="683260" y="7956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69215</xdr:rowOff>
    </xdr:from>
    <xdr:to xmlns:xdr="http://schemas.openxmlformats.org/drawingml/2006/spreadsheetDrawing">
      <xdr:col>24</xdr:col>
      <xdr:colOff>62865</xdr:colOff>
      <xdr:row>58</xdr:row>
      <xdr:rowOff>35560</xdr:rowOff>
    </xdr:to>
    <xdr:cxnSp macro="">
      <xdr:nvCxnSpPr>
        <xdr:cNvPr id="113" name="直線コネクタ 112"/>
        <xdr:cNvCxnSpPr/>
      </xdr:nvCxnSpPr>
      <xdr:spPr>
        <a:xfrm flipV="1">
          <a:off x="4161155" y="8495665"/>
          <a:ext cx="1270" cy="11220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39370</xdr:rowOff>
    </xdr:from>
    <xdr:ext cx="534670" cy="259080"/>
    <xdr:sp macro="" textlink="">
      <xdr:nvSpPr>
        <xdr:cNvPr id="114" name="総務費最小値テキスト"/>
        <xdr:cNvSpPr txBox="1"/>
      </xdr:nvSpPr>
      <xdr:spPr>
        <a:xfrm>
          <a:off x="4213860" y="96215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35560</xdr:rowOff>
    </xdr:from>
    <xdr:to xmlns:xdr="http://schemas.openxmlformats.org/drawingml/2006/spreadsheetDrawing">
      <xdr:col>24</xdr:col>
      <xdr:colOff>152400</xdr:colOff>
      <xdr:row>58</xdr:row>
      <xdr:rowOff>35560</xdr:rowOff>
    </xdr:to>
    <xdr:cxnSp macro="">
      <xdr:nvCxnSpPr>
        <xdr:cNvPr id="115" name="直線コネクタ 114"/>
        <xdr:cNvCxnSpPr/>
      </xdr:nvCxnSpPr>
      <xdr:spPr>
        <a:xfrm>
          <a:off x="4093845" y="9617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15875</xdr:rowOff>
    </xdr:from>
    <xdr:ext cx="598805" cy="259080"/>
    <xdr:sp macro="" textlink="">
      <xdr:nvSpPr>
        <xdr:cNvPr id="116" name="総務費最大値テキスト"/>
        <xdr:cNvSpPr txBox="1"/>
      </xdr:nvSpPr>
      <xdr:spPr>
        <a:xfrm>
          <a:off x="4213860" y="82772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353,427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69215</xdr:rowOff>
    </xdr:from>
    <xdr:to xmlns:xdr="http://schemas.openxmlformats.org/drawingml/2006/spreadsheetDrawing">
      <xdr:col>24</xdr:col>
      <xdr:colOff>152400</xdr:colOff>
      <xdr:row>51</xdr:row>
      <xdr:rowOff>69215</xdr:rowOff>
    </xdr:to>
    <xdr:cxnSp macro="">
      <xdr:nvCxnSpPr>
        <xdr:cNvPr id="117" name="直線コネクタ 116"/>
        <xdr:cNvCxnSpPr/>
      </xdr:nvCxnSpPr>
      <xdr:spPr>
        <a:xfrm>
          <a:off x="4093845" y="849566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57</xdr:row>
      <xdr:rowOff>8890</xdr:rowOff>
    </xdr:from>
    <xdr:to xmlns:xdr="http://schemas.openxmlformats.org/drawingml/2006/spreadsheetDrawing">
      <xdr:col>24</xdr:col>
      <xdr:colOff>63500</xdr:colOff>
      <xdr:row>57</xdr:row>
      <xdr:rowOff>26670</xdr:rowOff>
    </xdr:to>
    <xdr:cxnSp macro="">
      <xdr:nvCxnSpPr>
        <xdr:cNvPr id="118" name="直線コネクタ 117"/>
        <xdr:cNvCxnSpPr/>
      </xdr:nvCxnSpPr>
      <xdr:spPr>
        <a:xfrm flipV="1">
          <a:off x="3416300" y="9425940"/>
          <a:ext cx="7467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141605</xdr:rowOff>
    </xdr:from>
    <xdr:ext cx="598805" cy="259080"/>
    <xdr:sp macro="" textlink="">
      <xdr:nvSpPr>
        <xdr:cNvPr id="119" name="総務費平均値テキスト"/>
        <xdr:cNvSpPr txBox="1"/>
      </xdr:nvSpPr>
      <xdr:spPr>
        <a:xfrm>
          <a:off x="4213860" y="922845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118745</xdr:rowOff>
    </xdr:from>
    <xdr:to xmlns:xdr="http://schemas.openxmlformats.org/drawingml/2006/spreadsheetDrawing">
      <xdr:col>24</xdr:col>
      <xdr:colOff>114300</xdr:colOff>
      <xdr:row>57</xdr:row>
      <xdr:rowOff>48895</xdr:rowOff>
    </xdr:to>
    <xdr:sp macro="" textlink="">
      <xdr:nvSpPr>
        <xdr:cNvPr id="120" name="フローチャート: 判断 119"/>
        <xdr:cNvSpPr/>
      </xdr:nvSpPr>
      <xdr:spPr>
        <a:xfrm>
          <a:off x="4112260" y="93706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26670</xdr:rowOff>
    </xdr:from>
    <xdr:to xmlns:xdr="http://schemas.openxmlformats.org/drawingml/2006/spreadsheetDrawing">
      <xdr:col>19</xdr:col>
      <xdr:colOff>170815</xdr:colOff>
      <xdr:row>57</xdr:row>
      <xdr:rowOff>58420</xdr:rowOff>
    </xdr:to>
    <xdr:cxnSp macro="">
      <xdr:nvCxnSpPr>
        <xdr:cNvPr id="121" name="直線コネクタ 120"/>
        <xdr:cNvCxnSpPr/>
      </xdr:nvCxnSpPr>
      <xdr:spPr>
        <a:xfrm flipV="1">
          <a:off x="2613025" y="9443720"/>
          <a:ext cx="80327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151765</xdr:rowOff>
    </xdr:from>
    <xdr:to xmlns:xdr="http://schemas.openxmlformats.org/drawingml/2006/spreadsheetDrawing">
      <xdr:col>20</xdr:col>
      <xdr:colOff>38100</xdr:colOff>
      <xdr:row>57</xdr:row>
      <xdr:rowOff>81915</xdr:rowOff>
    </xdr:to>
    <xdr:sp macro="" textlink="">
      <xdr:nvSpPr>
        <xdr:cNvPr id="122" name="フローチャート: 判断 121"/>
        <xdr:cNvSpPr/>
      </xdr:nvSpPr>
      <xdr:spPr>
        <a:xfrm>
          <a:off x="3372485" y="940371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73025</xdr:rowOff>
    </xdr:from>
    <xdr:ext cx="534670" cy="259080"/>
    <xdr:sp macro="" textlink="">
      <xdr:nvSpPr>
        <xdr:cNvPr id="123" name="テキスト ボックス 122"/>
        <xdr:cNvSpPr txBox="1"/>
      </xdr:nvSpPr>
      <xdr:spPr>
        <a:xfrm>
          <a:off x="3175635" y="94900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160655</xdr:rowOff>
    </xdr:from>
    <xdr:to xmlns:xdr="http://schemas.openxmlformats.org/drawingml/2006/spreadsheetDrawing">
      <xdr:col>15</xdr:col>
      <xdr:colOff>50800</xdr:colOff>
      <xdr:row>57</xdr:row>
      <xdr:rowOff>58420</xdr:rowOff>
    </xdr:to>
    <xdr:cxnSp macro="">
      <xdr:nvCxnSpPr>
        <xdr:cNvPr id="124" name="直線コネクタ 123"/>
        <xdr:cNvCxnSpPr/>
      </xdr:nvCxnSpPr>
      <xdr:spPr>
        <a:xfrm>
          <a:off x="1822450" y="9412605"/>
          <a:ext cx="79057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151765</xdr:rowOff>
    </xdr:from>
    <xdr:to xmlns:xdr="http://schemas.openxmlformats.org/drawingml/2006/spreadsheetDrawing">
      <xdr:col>15</xdr:col>
      <xdr:colOff>101600</xdr:colOff>
      <xdr:row>57</xdr:row>
      <xdr:rowOff>81915</xdr:rowOff>
    </xdr:to>
    <xdr:sp macro="" textlink="">
      <xdr:nvSpPr>
        <xdr:cNvPr id="125" name="フローチャート: 判断 124"/>
        <xdr:cNvSpPr/>
      </xdr:nvSpPr>
      <xdr:spPr>
        <a:xfrm>
          <a:off x="2562225" y="9403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98425</xdr:rowOff>
    </xdr:from>
    <xdr:ext cx="534670" cy="255270"/>
    <xdr:sp macro="" textlink="">
      <xdr:nvSpPr>
        <xdr:cNvPr id="126" name="テキスト ボックス 125"/>
        <xdr:cNvSpPr txBox="1"/>
      </xdr:nvSpPr>
      <xdr:spPr>
        <a:xfrm>
          <a:off x="2385060" y="918527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54</xdr:row>
      <xdr:rowOff>126365</xdr:rowOff>
    </xdr:from>
    <xdr:to xmlns:xdr="http://schemas.openxmlformats.org/drawingml/2006/spreadsheetDrawing">
      <xdr:col>10</xdr:col>
      <xdr:colOff>114300</xdr:colOff>
      <xdr:row>56</xdr:row>
      <xdr:rowOff>160655</xdr:rowOff>
    </xdr:to>
    <xdr:cxnSp macro="">
      <xdr:nvCxnSpPr>
        <xdr:cNvPr id="127" name="直線コネクタ 126"/>
        <xdr:cNvCxnSpPr/>
      </xdr:nvCxnSpPr>
      <xdr:spPr>
        <a:xfrm>
          <a:off x="1024890" y="9048115"/>
          <a:ext cx="797560" cy="364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165100</xdr:rowOff>
    </xdr:from>
    <xdr:to xmlns:xdr="http://schemas.openxmlformats.org/drawingml/2006/spreadsheetDrawing">
      <xdr:col>10</xdr:col>
      <xdr:colOff>165100</xdr:colOff>
      <xdr:row>57</xdr:row>
      <xdr:rowOff>96520</xdr:rowOff>
    </xdr:to>
    <xdr:sp macro="" textlink="">
      <xdr:nvSpPr>
        <xdr:cNvPr id="128" name="フローチャート: 判断 127"/>
        <xdr:cNvSpPr/>
      </xdr:nvSpPr>
      <xdr:spPr>
        <a:xfrm>
          <a:off x="1771650" y="94170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87630</xdr:rowOff>
    </xdr:from>
    <xdr:ext cx="530860" cy="255270"/>
    <xdr:sp macro="" textlink="">
      <xdr:nvSpPr>
        <xdr:cNvPr id="129" name="テキスト ボックス 128"/>
        <xdr:cNvSpPr txBox="1"/>
      </xdr:nvSpPr>
      <xdr:spPr>
        <a:xfrm>
          <a:off x="1574800" y="95046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139700</xdr:rowOff>
    </xdr:from>
    <xdr:to xmlns:xdr="http://schemas.openxmlformats.org/drawingml/2006/spreadsheetDrawing">
      <xdr:col>6</xdr:col>
      <xdr:colOff>38100</xdr:colOff>
      <xdr:row>55</xdr:row>
      <xdr:rowOff>69850</xdr:rowOff>
    </xdr:to>
    <xdr:sp macro="" textlink="">
      <xdr:nvSpPr>
        <xdr:cNvPr id="130" name="フローチャート: 判断 129"/>
        <xdr:cNvSpPr/>
      </xdr:nvSpPr>
      <xdr:spPr>
        <a:xfrm>
          <a:off x="981075" y="906145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60960</xdr:rowOff>
    </xdr:from>
    <xdr:ext cx="598805" cy="255270"/>
    <xdr:sp macro="" textlink="">
      <xdr:nvSpPr>
        <xdr:cNvPr id="131" name="テキスト ボックス 130"/>
        <xdr:cNvSpPr txBox="1"/>
      </xdr:nvSpPr>
      <xdr:spPr>
        <a:xfrm>
          <a:off x="751840" y="914781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186,598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58190" cy="259080"/>
    <xdr:sp macro="" textlink="">
      <xdr:nvSpPr>
        <xdr:cNvPr id="132" name="テキスト ボックス 131"/>
        <xdr:cNvSpPr txBox="1"/>
      </xdr:nvSpPr>
      <xdr:spPr>
        <a:xfrm>
          <a:off x="3992245"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61</xdr:row>
      <xdr:rowOff>80010</xdr:rowOff>
    </xdr:from>
    <xdr:ext cx="762000" cy="259080"/>
    <xdr:sp macro="" textlink="">
      <xdr:nvSpPr>
        <xdr:cNvPr id="133" name="テキスト ボックス 132"/>
        <xdr:cNvSpPr txBox="1"/>
      </xdr:nvSpPr>
      <xdr:spPr>
        <a:xfrm>
          <a:off x="324548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58190" cy="259080"/>
    <xdr:sp macro="" textlink="">
      <xdr:nvSpPr>
        <xdr:cNvPr id="134" name="テキスト ボックス 133"/>
        <xdr:cNvSpPr txBox="1"/>
      </xdr:nvSpPr>
      <xdr:spPr>
        <a:xfrm>
          <a:off x="244221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65163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61</xdr:row>
      <xdr:rowOff>80010</xdr:rowOff>
    </xdr:from>
    <xdr:ext cx="762000" cy="259080"/>
    <xdr:sp macro="" textlink="">
      <xdr:nvSpPr>
        <xdr:cNvPr id="136" name="テキスト ボックス 135"/>
        <xdr:cNvSpPr txBox="1"/>
      </xdr:nvSpPr>
      <xdr:spPr>
        <a:xfrm>
          <a:off x="85407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129540</xdr:rowOff>
    </xdr:from>
    <xdr:to xmlns:xdr="http://schemas.openxmlformats.org/drawingml/2006/spreadsheetDrawing">
      <xdr:col>24</xdr:col>
      <xdr:colOff>114300</xdr:colOff>
      <xdr:row>57</xdr:row>
      <xdr:rowOff>59690</xdr:rowOff>
    </xdr:to>
    <xdr:sp macro="" textlink="">
      <xdr:nvSpPr>
        <xdr:cNvPr id="137" name="楕円 136"/>
        <xdr:cNvSpPr/>
      </xdr:nvSpPr>
      <xdr:spPr>
        <a:xfrm>
          <a:off x="4112260" y="93814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107950</xdr:rowOff>
    </xdr:from>
    <xdr:ext cx="534670" cy="259080"/>
    <xdr:sp macro="" textlink="">
      <xdr:nvSpPr>
        <xdr:cNvPr id="138" name="総務費該当値テキスト"/>
        <xdr:cNvSpPr txBox="1"/>
      </xdr:nvSpPr>
      <xdr:spPr>
        <a:xfrm>
          <a:off x="4213860" y="9359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99,385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147320</xdr:rowOff>
    </xdr:from>
    <xdr:to xmlns:xdr="http://schemas.openxmlformats.org/drawingml/2006/spreadsheetDrawing">
      <xdr:col>20</xdr:col>
      <xdr:colOff>38100</xdr:colOff>
      <xdr:row>57</xdr:row>
      <xdr:rowOff>77470</xdr:rowOff>
    </xdr:to>
    <xdr:sp macro="" textlink="">
      <xdr:nvSpPr>
        <xdr:cNvPr id="139" name="楕円 138"/>
        <xdr:cNvSpPr/>
      </xdr:nvSpPr>
      <xdr:spPr>
        <a:xfrm>
          <a:off x="3372485" y="939927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93980</xdr:rowOff>
    </xdr:from>
    <xdr:ext cx="534670" cy="255270"/>
    <xdr:sp macro="" textlink="">
      <xdr:nvSpPr>
        <xdr:cNvPr id="140" name="テキスト ボックス 139"/>
        <xdr:cNvSpPr txBox="1"/>
      </xdr:nvSpPr>
      <xdr:spPr>
        <a:xfrm>
          <a:off x="3175635" y="91808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7620</xdr:rowOff>
    </xdr:from>
    <xdr:to xmlns:xdr="http://schemas.openxmlformats.org/drawingml/2006/spreadsheetDrawing">
      <xdr:col>15</xdr:col>
      <xdr:colOff>101600</xdr:colOff>
      <xdr:row>57</xdr:row>
      <xdr:rowOff>109220</xdr:rowOff>
    </xdr:to>
    <xdr:sp macro="" textlink="">
      <xdr:nvSpPr>
        <xdr:cNvPr id="141" name="楕円 140"/>
        <xdr:cNvSpPr/>
      </xdr:nvSpPr>
      <xdr:spPr>
        <a:xfrm>
          <a:off x="2562225" y="942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100330</xdr:rowOff>
    </xdr:from>
    <xdr:ext cx="534670" cy="259080"/>
    <xdr:sp macro="" textlink="">
      <xdr:nvSpPr>
        <xdr:cNvPr id="142" name="テキスト ボックス 141"/>
        <xdr:cNvSpPr txBox="1"/>
      </xdr:nvSpPr>
      <xdr:spPr>
        <a:xfrm>
          <a:off x="2385060" y="95173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109855</xdr:rowOff>
    </xdr:from>
    <xdr:to xmlns:xdr="http://schemas.openxmlformats.org/drawingml/2006/spreadsheetDrawing">
      <xdr:col>10</xdr:col>
      <xdr:colOff>165100</xdr:colOff>
      <xdr:row>57</xdr:row>
      <xdr:rowOff>40005</xdr:rowOff>
    </xdr:to>
    <xdr:sp macro="" textlink="">
      <xdr:nvSpPr>
        <xdr:cNvPr id="143" name="楕円 142"/>
        <xdr:cNvSpPr/>
      </xdr:nvSpPr>
      <xdr:spPr>
        <a:xfrm>
          <a:off x="1771650" y="9361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56515</xdr:rowOff>
    </xdr:from>
    <xdr:ext cx="594995" cy="257810"/>
    <xdr:sp macro="" textlink="">
      <xdr:nvSpPr>
        <xdr:cNvPr id="144" name="テキスト ボックス 143"/>
        <xdr:cNvSpPr txBox="1"/>
      </xdr:nvSpPr>
      <xdr:spPr>
        <a:xfrm>
          <a:off x="1542415" y="9143365"/>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104,453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54</xdr:row>
      <xdr:rowOff>75565</xdr:rowOff>
    </xdr:from>
    <xdr:to xmlns:xdr="http://schemas.openxmlformats.org/drawingml/2006/spreadsheetDrawing">
      <xdr:col>6</xdr:col>
      <xdr:colOff>38100</xdr:colOff>
      <xdr:row>55</xdr:row>
      <xdr:rowOff>5715</xdr:rowOff>
    </xdr:to>
    <xdr:sp macro="" textlink="">
      <xdr:nvSpPr>
        <xdr:cNvPr id="145" name="楕円 144"/>
        <xdr:cNvSpPr/>
      </xdr:nvSpPr>
      <xdr:spPr>
        <a:xfrm>
          <a:off x="981075" y="899731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22225</xdr:rowOff>
    </xdr:from>
    <xdr:ext cx="598805" cy="259080"/>
    <xdr:sp macro="" textlink="">
      <xdr:nvSpPr>
        <xdr:cNvPr id="146" name="テキスト ボックス 145"/>
        <xdr:cNvSpPr txBox="1"/>
      </xdr:nvSpPr>
      <xdr:spPr>
        <a:xfrm>
          <a:off x="751840" y="8778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203,531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683260" y="10464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1026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1026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70815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70815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273304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73304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83185</xdr:rowOff>
    </xdr:to>
    <xdr:sp macro="" textlink="">
      <xdr:nvSpPr>
        <xdr:cNvPr id="154" name="正方形/長方形 153"/>
        <xdr:cNvSpPr/>
      </xdr:nvSpPr>
      <xdr:spPr>
        <a:xfrm>
          <a:off x="683260" y="11258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885" cy="225425"/>
    <xdr:sp macro="" textlink="">
      <xdr:nvSpPr>
        <xdr:cNvPr id="155" name="テキスト ボックス 154"/>
        <xdr:cNvSpPr txBox="1"/>
      </xdr:nvSpPr>
      <xdr:spPr>
        <a:xfrm>
          <a:off x="664845" y="11074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83185</xdr:rowOff>
    </xdr:from>
    <xdr:to xmlns:xdr="http://schemas.openxmlformats.org/drawingml/2006/spreadsheetDrawing">
      <xdr:col>28</xdr:col>
      <xdr:colOff>114300</xdr:colOff>
      <xdr:row>81</xdr:row>
      <xdr:rowOff>83185</xdr:rowOff>
    </xdr:to>
    <xdr:cxnSp macro="">
      <xdr:nvCxnSpPr>
        <xdr:cNvPr id="156" name="直線コネクタ 155"/>
        <xdr:cNvCxnSpPr/>
      </xdr:nvCxnSpPr>
      <xdr:spPr>
        <a:xfrm>
          <a:off x="683260" y="13462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1820" cy="259080"/>
    <xdr:sp macro="" textlink="">
      <xdr:nvSpPr>
        <xdr:cNvPr id="157" name="テキスト ボックス 156"/>
        <xdr:cNvSpPr txBox="1"/>
      </xdr:nvSpPr>
      <xdr:spPr>
        <a:xfrm>
          <a:off x="166370" y="1332611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99060</xdr:rowOff>
    </xdr:from>
    <xdr:to xmlns:xdr="http://schemas.openxmlformats.org/drawingml/2006/spreadsheetDrawing">
      <xdr:col>28</xdr:col>
      <xdr:colOff>114300</xdr:colOff>
      <xdr:row>79</xdr:row>
      <xdr:rowOff>99060</xdr:rowOff>
    </xdr:to>
    <xdr:cxnSp macro="">
      <xdr:nvCxnSpPr>
        <xdr:cNvPr id="158" name="直線コネクタ 157"/>
        <xdr:cNvCxnSpPr/>
      </xdr:nvCxnSpPr>
      <xdr:spPr>
        <a:xfrm>
          <a:off x="683260" y="13148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128270</xdr:rowOff>
    </xdr:from>
    <xdr:ext cx="591820" cy="255270"/>
    <xdr:sp macro="" textlink="">
      <xdr:nvSpPr>
        <xdr:cNvPr id="159" name="テキスト ボックス 158"/>
        <xdr:cNvSpPr txBox="1"/>
      </xdr:nvSpPr>
      <xdr:spPr>
        <a:xfrm>
          <a:off x="166370" y="1301242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114935</xdr:rowOff>
    </xdr:from>
    <xdr:to xmlns:xdr="http://schemas.openxmlformats.org/drawingml/2006/spreadsheetDrawing">
      <xdr:col>28</xdr:col>
      <xdr:colOff>114300</xdr:colOff>
      <xdr:row>77</xdr:row>
      <xdr:rowOff>114935</xdr:rowOff>
    </xdr:to>
    <xdr:cxnSp macro="">
      <xdr:nvCxnSpPr>
        <xdr:cNvPr id="160" name="直線コネクタ 159"/>
        <xdr:cNvCxnSpPr/>
      </xdr:nvCxnSpPr>
      <xdr:spPr>
        <a:xfrm>
          <a:off x="683260" y="1283398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144145</xdr:rowOff>
    </xdr:from>
    <xdr:ext cx="591820" cy="259080"/>
    <xdr:sp macro="" textlink="">
      <xdr:nvSpPr>
        <xdr:cNvPr id="161" name="テキスト ボックス 160"/>
        <xdr:cNvSpPr txBox="1"/>
      </xdr:nvSpPr>
      <xdr:spPr>
        <a:xfrm>
          <a:off x="166370" y="1269809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131445</xdr:rowOff>
    </xdr:from>
    <xdr:to xmlns:xdr="http://schemas.openxmlformats.org/drawingml/2006/spreadsheetDrawing">
      <xdr:col>28</xdr:col>
      <xdr:colOff>114300</xdr:colOff>
      <xdr:row>75</xdr:row>
      <xdr:rowOff>131445</xdr:rowOff>
    </xdr:to>
    <xdr:cxnSp macro="">
      <xdr:nvCxnSpPr>
        <xdr:cNvPr id="162" name="直線コネクタ 161"/>
        <xdr:cNvCxnSpPr/>
      </xdr:nvCxnSpPr>
      <xdr:spPr>
        <a:xfrm>
          <a:off x="683260" y="1252029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160655</xdr:rowOff>
    </xdr:from>
    <xdr:ext cx="591820" cy="255270"/>
    <xdr:sp macro="" textlink="">
      <xdr:nvSpPr>
        <xdr:cNvPr id="163" name="テキスト ボックス 162"/>
        <xdr:cNvSpPr txBox="1"/>
      </xdr:nvSpPr>
      <xdr:spPr>
        <a:xfrm>
          <a:off x="166370" y="12384405"/>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147955</xdr:rowOff>
    </xdr:from>
    <xdr:to xmlns:xdr="http://schemas.openxmlformats.org/drawingml/2006/spreadsheetDrawing">
      <xdr:col>28</xdr:col>
      <xdr:colOff>114300</xdr:colOff>
      <xdr:row>73</xdr:row>
      <xdr:rowOff>147955</xdr:rowOff>
    </xdr:to>
    <xdr:cxnSp macro="">
      <xdr:nvCxnSpPr>
        <xdr:cNvPr id="164" name="直線コネクタ 163"/>
        <xdr:cNvCxnSpPr/>
      </xdr:nvCxnSpPr>
      <xdr:spPr>
        <a:xfrm>
          <a:off x="683260" y="12206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5715</xdr:rowOff>
    </xdr:from>
    <xdr:ext cx="591820" cy="259080"/>
    <xdr:sp macro="" textlink="">
      <xdr:nvSpPr>
        <xdr:cNvPr id="165" name="テキスト ボックス 164"/>
        <xdr:cNvSpPr txBox="1"/>
      </xdr:nvSpPr>
      <xdr:spPr>
        <a:xfrm>
          <a:off x="166370" y="1206436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164465</xdr:rowOff>
    </xdr:from>
    <xdr:to xmlns:xdr="http://schemas.openxmlformats.org/drawingml/2006/spreadsheetDrawing">
      <xdr:col>28</xdr:col>
      <xdr:colOff>114300</xdr:colOff>
      <xdr:row>71</xdr:row>
      <xdr:rowOff>164465</xdr:rowOff>
    </xdr:to>
    <xdr:cxnSp macro="">
      <xdr:nvCxnSpPr>
        <xdr:cNvPr id="166" name="直線コネクタ 165"/>
        <xdr:cNvCxnSpPr/>
      </xdr:nvCxnSpPr>
      <xdr:spPr>
        <a:xfrm>
          <a:off x="683260" y="11892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22225</xdr:rowOff>
    </xdr:from>
    <xdr:ext cx="591820" cy="259080"/>
    <xdr:sp macro="" textlink="">
      <xdr:nvSpPr>
        <xdr:cNvPr id="167" name="テキスト ボックス 166"/>
        <xdr:cNvSpPr txBox="1"/>
      </xdr:nvSpPr>
      <xdr:spPr>
        <a:xfrm>
          <a:off x="166370" y="11750675"/>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8890</xdr:rowOff>
    </xdr:from>
    <xdr:to xmlns:xdr="http://schemas.openxmlformats.org/drawingml/2006/spreadsheetDrawing">
      <xdr:col>28</xdr:col>
      <xdr:colOff>114300</xdr:colOff>
      <xdr:row>70</xdr:row>
      <xdr:rowOff>8890</xdr:rowOff>
    </xdr:to>
    <xdr:cxnSp macro="">
      <xdr:nvCxnSpPr>
        <xdr:cNvPr id="168" name="直線コネクタ 167"/>
        <xdr:cNvCxnSpPr/>
      </xdr:nvCxnSpPr>
      <xdr:spPr>
        <a:xfrm>
          <a:off x="683260" y="115722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38100</xdr:rowOff>
    </xdr:from>
    <xdr:ext cx="591820" cy="259080"/>
    <xdr:sp macro="" textlink="">
      <xdr:nvSpPr>
        <xdr:cNvPr id="169" name="テキスト ボックス 168"/>
        <xdr:cNvSpPr txBox="1"/>
      </xdr:nvSpPr>
      <xdr:spPr>
        <a:xfrm>
          <a:off x="166370" y="1143635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683260" y="11258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1820" cy="255270"/>
    <xdr:sp macro="" textlink="">
      <xdr:nvSpPr>
        <xdr:cNvPr id="171" name="テキスト ボックス 170"/>
        <xdr:cNvSpPr txBox="1"/>
      </xdr:nvSpPr>
      <xdr:spPr>
        <a:xfrm>
          <a:off x="166370" y="11122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83185</xdr:rowOff>
    </xdr:to>
    <xdr:sp macro="" textlink="">
      <xdr:nvSpPr>
        <xdr:cNvPr id="172" name="民生費グラフ枠"/>
        <xdr:cNvSpPr/>
      </xdr:nvSpPr>
      <xdr:spPr>
        <a:xfrm>
          <a:off x="683260" y="11258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48260</xdr:rowOff>
    </xdr:from>
    <xdr:to xmlns:xdr="http://schemas.openxmlformats.org/drawingml/2006/spreadsheetDrawing">
      <xdr:col>24</xdr:col>
      <xdr:colOff>62865</xdr:colOff>
      <xdr:row>79</xdr:row>
      <xdr:rowOff>60325</xdr:rowOff>
    </xdr:to>
    <xdr:cxnSp macro="">
      <xdr:nvCxnSpPr>
        <xdr:cNvPr id="173" name="直線コネクタ 172"/>
        <xdr:cNvCxnSpPr/>
      </xdr:nvCxnSpPr>
      <xdr:spPr>
        <a:xfrm flipV="1">
          <a:off x="4161155" y="11776710"/>
          <a:ext cx="1270" cy="1332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64135</xdr:rowOff>
    </xdr:from>
    <xdr:ext cx="598805" cy="255270"/>
    <xdr:sp macro="" textlink="">
      <xdr:nvSpPr>
        <xdr:cNvPr id="174" name="民生費最小値テキスト"/>
        <xdr:cNvSpPr txBox="1"/>
      </xdr:nvSpPr>
      <xdr:spPr>
        <a:xfrm>
          <a:off x="4213860" y="1311338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60325</xdr:rowOff>
    </xdr:from>
    <xdr:to xmlns:xdr="http://schemas.openxmlformats.org/drawingml/2006/spreadsheetDrawing">
      <xdr:col>24</xdr:col>
      <xdr:colOff>152400</xdr:colOff>
      <xdr:row>79</xdr:row>
      <xdr:rowOff>60325</xdr:rowOff>
    </xdr:to>
    <xdr:cxnSp macro="">
      <xdr:nvCxnSpPr>
        <xdr:cNvPr id="175" name="直線コネクタ 174"/>
        <xdr:cNvCxnSpPr/>
      </xdr:nvCxnSpPr>
      <xdr:spPr>
        <a:xfrm>
          <a:off x="4093845" y="131095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165100</xdr:rowOff>
    </xdr:from>
    <xdr:ext cx="598805" cy="259080"/>
    <xdr:sp macro="" textlink="">
      <xdr:nvSpPr>
        <xdr:cNvPr id="176" name="民生費最大値テキスト"/>
        <xdr:cNvSpPr txBox="1"/>
      </xdr:nvSpPr>
      <xdr:spPr>
        <a:xfrm>
          <a:off x="4213860" y="11563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280,675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48260</xdr:rowOff>
    </xdr:from>
    <xdr:to xmlns:xdr="http://schemas.openxmlformats.org/drawingml/2006/spreadsheetDrawing">
      <xdr:col>24</xdr:col>
      <xdr:colOff>152400</xdr:colOff>
      <xdr:row>71</xdr:row>
      <xdr:rowOff>48260</xdr:rowOff>
    </xdr:to>
    <xdr:cxnSp macro="">
      <xdr:nvCxnSpPr>
        <xdr:cNvPr id="177" name="直線コネクタ 176"/>
        <xdr:cNvCxnSpPr/>
      </xdr:nvCxnSpPr>
      <xdr:spPr>
        <a:xfrm>
          <a:off x="4093845" y="117767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76</xdr:row>
      <xdr:rowOff>85725</xdr:rowOff>
    </xdr:from>
    <xdr:to xmlns:xdr="http://schemas.openxmlformats.org/drawingml/2006/spreadsheetDrawing">
      <xdr:col>24</xdr:col>
      <xdr:colOff>63500</xdr:colOff>
      <xdr:row>77</xdr:row>
      <xdr:rowOff>5715</xdr:rowOff>
    </xdr:to>
    <xdr:cxnSp macro="">
      <xdr:nvCxnSpPr>
        <xdr:cNvPr id="178" name="直線コネクタ 177"/>
        <xdr:cNvCxnSpPr/>
      </xdr:nvCxnSpPr>
      <xdr:spPr>
        <a:xfrm flipV="1">
          <a:off x="3416300" y="12639675"/>
          <a:ext cx="74676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65405</xdr:rowOff>
    </xdr:from>
    <xdr:ext cx="598805" cy="255270"/>
    <xdr:sp macro="" textlink="">
      <xdr:nvSpPr>
        <xdr:cNvPr id="179" name="民生費平均値テキスト"/>
        <xdr:cNvSpPr txBox="1"/>
      </xdr:nvSpPr>
      <xdr:spPr>
        <a:xfrm>
          <a:off x="4213860" y="12619355"/>
          <a:ext cx="598805"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86995</xdr:rowOff>
    </xdr:from>
    <xdr:to xmlns:xdr="http://schemas.openxmlformats.org/drawingml/2006/spreadsheetDrawing">
      <xdr:col>24</xdr:col>
      <xdr:colOff>114300</xdr:colOff>
      <xdr:row>77</xdr:row>
      <xdr:rowOff>17145</xdr:rowOff>
    </xdr:to>
    <xdr:sp macro="" textlink="">
      <xdr:nvSpPr>
        <xdr:cNvPr id="180" name="フローチャート: 判断 179"/>
        <xdr:cNvSpPr/>
      </xdr:nvSpPr>
      <xdr:spPr>
        <a:xfrm>
          <a:off x="4112260" y="126409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5715</xdr:rowOff>
    </xdr:from>
    <xdr:to xmlns:xdr="http://schemas.openxmlformats.org/drawingml/2006/spreadsheetDrawing">
      <xdr:col>19</xdr:col>
      <xdr:colOff>170815</xdr:colOff>
      <xdr:row>77</xdr:row>
      <xdr:rowOff>140970</xdr:rowOff>
    </xdr:to>
    <xdr:cxnSp macro="">
      <xdr:nvCxnSpPr>
        <xdr:cNvPr id="181" name="直線コネクタ 180"/>
        <xdr:cNvCxnSpPr/>
      </xdr:nvCxnSpPr>
      <xdr:spPr>
        <a:xfrm flipV="1">
          <a:off x="2613025" y="12724765"/>
          <a:ext cx="803275"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26670</xdr:rowOff>
    </xdr:from>
    <xdr:to xmlns:xdr="http://schemas.openxmlformats.org/drawingml/2006/spreadsheetDrawing">
      <xdr:col>20</xdr:col>
      <xdr:colOff>38100</xdr:colOff>
      <xdr:row>77</xdr:row>
      <xdr:rowOff>128270</xdr:rowOff>
    </xdr:to>
    <xdr:sp macro="" textlink="">
      <xdr:nvSpPr>
        <xdr:cNvPr id="182" name="フローチャート: 判断 181"/>
        <xdr:cNvSpPr/>
      </xdr:nvSpPr>
      <xdr:spPr>
        <a:xfrm>
          <a:off x="3372485" y="1274572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119380</xdr:rowOff>
    </xdr:from>
    <xdr:ext cx="598805" cy="255270"/>
    <xdr:sp macro="" textlink="">
      <xdr:nvSpPr>
        <xdr:cNvPr id="183" name="テキスト ボックス 182"/>
        <xdr:cNvSpPr txBox="1"/>
      </xdr:nvSpPr>
      <xdr:spPr>
        <a:xfrm>
          <a:off x="3143250" y="1283843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183,448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93345</xdr:rowOff>
    </xdr:from>
    <xdr:to xmlns:xdr="http://schemas.openxmlformats.org/drawingml/2006/spreadsheetDrawing">
      <xdr:col>15</xdr:col>
      <xdr:colOff>50800</xdr:colOff>
      <xdr:row>77</xdr:row>
      <xdr:rowOff>140970</xdr:rowOff>
    </xdr:to>
    <xdr:cxnSp macro="">
      <xdr:nvCxnSpPr>
        <xdr:cNvPr id="184" name="直線コネクタ 183"/>
        <xdr:cNvCxnSpPr/>
      </xdr:nvCxnSpPr>
      <xdr:spPr>
        <a:xfrm>
          <a:off x="1822450" y="12812395"/>
          <a:ext cx="79057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146685</xdr:rowOff>
    </xdr:from>
    <xdr:to xmlns:xdr="http://schemas.openxmlformats.org/drawingml/2006/spreadsheetDrawing">
      <xdr:col>15</xdr:col>
      <xdr:colOff>101600</xdr:colOff>
      <xdr:row>78</xdr:row>
      <xdr:rowOff>76835</xdr:rowOff>
    </xdr:to>
    <xdr:sp macro="" textlink="">
      <xdr:nvSpPr>
        <xdr:cNvPr id="185" name="フローチャート: 判断 184"/>
        <xdr:cNvSpPr/>
      </xdr:nvSpPr>
      <xdr:spPr>
        <a:xfrm>
          <a:off x="2562225" y="12865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67945</xdr:rowOff>
    </xdr:from>
    <xdr:ext cx="594995" cy="259080"/>
    <xdr:sp macro="" textlink="">
      <xdr:nvSpPr>
        <xdr:cNvPr id="186" name="テキスト ボックス 185"/>
        <xdr:cNvSpPr txBox="1"/>
      </xdr:nvSpPr>
      <xdr:spPr>
        <a:xfrm>
          <a:off x="2352675" y="129520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172,433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77</xdr:row>
      <xdr:rowOff>93345</xdr:rowOff>
    </xdr:from>
    <xdr:to xmlns:xdr="http://schemas.openxmlformats.org/drawingml/2006/spreadsheetDrawing">
      <xdr:col>10</xdr:col>
      <xdr:colOff>114300</xdr:colOff>
      <xdr:row>78</xdr:row>
      <xdr:rowOff>144145</xdr:rowOff>
    </xdr:to>
    <xdr:cxnSp macro="">
      <xdr:nvCxnSpPr>
        <xdr:cNvPr id="187" name="直線コネクタ 186"/>
        <xdr:cNvCxnSpPr/>
      </xdr:nvCxnSpPr>
      <xdr:spPr>
        <a:xfrm flipV="1">
          <a:off x="1024890" y="12812395"/>
          <a:ext cx="79756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44450</xdr:rowOff>
    </xdr:from>
    <xdr:to xmlns:xdr="http://schemas.openxmlformats.org/drawingml/2006/spreadsheetDrawing">
      <xdr:col>10</xdr:col>
      <xdr:colOff>165100</xdr:colOff>
      <xdr:row>77</xdr:row>
      <xdr:rowOff>146050</xdr:rowOff>
    </xdr:to>
    <xdr:sp macro="" textlink="">
      <xdr:nvSpPr>
        <xdr:cNvPr id="188" name="フローチャート: 判断 187"/>
        <xdr:cNvSpPr/>
      </xdr:nvSpPr>
      <xdr:spPr>
        <a:xfrm>
          <a:off x="177165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137160</xdr:rowOff>
    </xdr:from>
    <xdr:ext cx="594995" cy="259080"/>
    <xdr:sp macro="" textlink="">
      <xdr:nvSpPr>
        <xdr:cNvPr id="189" name="テキスト ボックス 188"/>
        <xdr:cNvSpPr txBox="1"/>
      </xdr:nvSpPr>
      <xdr:spPr>
        <a:xfrm>
          <a:off x="1542415" y="1285621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181,809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144145</xdr:rowOff>
    </xdr:from>
    <xdr:to xmlns:xdr="http://schemas.openxmlformats.org/drawingml/2006/spreadsheetDrawing">
      <xdr:col>6</xdr:col>
      <xdr:colOff>38100</xdr:colOff>
      <xdr:row>79</xdr:row>
      <xdr:rowOff>74295</xdr:rowOff>
    </xdr:to>
    <xdr:sp macro="" textlink="">
      <xdr:nvSpPr>
        <xdr:cNvPr id="190" name="フローチャート: 判断 189"/>
        <xdr:cNvSpPr/>
      </xdr:nvSpPr>
      <xdr:spPr>
        <a:xfrm>
          <a:off x="981075" y="1302829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65405</xdr:rowOff>
    </xdr:from>
    <xdr:ext cx="598805" cy="255270"/>
    <xdr:sp macro="" textlink="">
      <xdr:nvSpPr>
        <xdr:cNvPr id="191" name="テキスト ボックス 190"/>
        <xdr:cNvSpPr txBox="1"/>
      </xdr:nvSpPr>
      <xdr:spPr>
        <a:xfrm>
          <a:off x="751840" y="13114655"/>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156,900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58190" cy="259080"/>
    <xdr:sp macro="" textlink="">
      <xdr:nvSpPr>
        <xdr:cNvPr id="192" name="テキスト ボックス 191"/>
        <xdr:cNvSpPr txBox="1"/>
      </xdr:nvSpPr>
      <xdr:spPr>
        <a:xfrm>
          <a:off x="3992245"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81</xdr:row>
      <xdr:rowOff>80010</xdr:rowOff>
    </xdr:from>
    <xdr:ext cx="762000" cy="259080"/>
    <xdr:sp macro="" textlink="">
      <xdr:nvSpPr>
        <xdr:cNvPr id="193" name="テキスト ボックス 192"/>
        <xdr:cNvSpPr txBox="1"/>
      </xdr:nvSpPr>
      <xdr:spPr>
        <a:xfrm>
          <a:off x="324548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58190" cy="259080"/>
    <xdr:sp macro="" textlink="">
      <xdr:nvSpPr>
        <xdr:cNvPr id="194" name="テキスト ボックス 193"/>
        <xdr:cNvSpPr txBox="1"/>
      </xdr:nvSpPr>
      <xdr:spPr>
        <a:xfrm>
          <a:off x="2442210"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65163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81</xdr:row>
      <xdr:rowOff>80010</xdr:rowOff>
    </xdr:from>
    <xdr:ext cx="762000" cy="259080"/>
    <xdr:sp macro="" textlink="">
      <xdr:nvSpPr>
        <xdr:cNvPr id="196" name="テキスト ボックス 195"/>
        <xdr:cNvSpPr txBox="1"/>
      </xdr:nvSpPr>
      <xdr:spPr>
        <a:xfrm>
          <a:off x="85407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34925</xdr:rowOff>
    </xdr:from>
    <xdr:to xmlns:xdr="http://schemas.openxmlformats.org/drawingml/2006/spreadsheetDrawing">
      <xdr:col>24</xdr:col>
      <xdr:colOff>114300</xdr:colOff>
      <xdr:row>76</xdr:row>
      <xdr:rowOff>136525</xdr:rowOff>
    </xdr:to>
    <xdr:sp macro="" textlink="">
      <xdr:nvSpPr>
        <xdr:cNvPr id="197" name="楕円 196"/>
        <xdr:cNvSpPr/>
      </xdr:nvSpPr>
      <xdr:spPr>
        <a:xfrm>
          <a:off x="4112260" y="1258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57785</xdr:rowOff>
    </xdr:from>
    <xdr:ext cx="598805" cy="256540"/>
    <xdr:sp macro="" textlink="">
      <xdr:nvSpPr>
        <xdr:cNvPr id="198" name="民生費該当値テキスト"/>
        <xdr:cNvSpPr txBox="1"/>
      </xdr:nvSpPr>
      <xdr:spPr>
        <a:xfrm>
          <a:off x="4213860" y="12446635"/>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126365</xdr:rowOff>
    </xdr:from>
    <xdr:to xmlns:xdr="http://schemas.openxmlformats.org/drawingml/2006/spreadsheetDrawing">
      <xdr:col>20</xdr:col>
      <xdr:colOff>38100</xdr:colOff>
      <xdr:row>77</xdr:row>
      <xdr:rowOff>56515</xdr:rowOff>
    </xdr:to>
    <xdr:sp macro="" textlink="">
      <xdr:nvSpPr>
        <xdr:cNvPr id="199" name="楕円 198"/>
        <xdr:cNvSpPr/>
      </xdr:nvSpPr>
      <xdr:spPr>
        <a:xfrm>
          <a:off x="3372485" y="1268031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73025</xdr:rowOff>
    </xdr:from>
    <xdr:ext cx="598805" cy="259080"/>
    <xdr:sp macro="" textlink="">
      <xdr:nvSpPr>
        <xdr:cNvPr id="200" name="テキスト ボックス 199"/>
        <xdr:cNvSpPr txBox="1"/>
      </xdr:nvSpPr>
      <xdr:spPr>
        <a:xfrm>
          <a:off x="3143250" y="12461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190,068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90170</xdr:rowOff>
    </xdr:from>
    <xdr:to xmlns:xdr="http://schemas.openxmlformats.org/drawingml/2006/spreadsheetDrawing">
      <xdr:col>15</xdr:col>
      <xdr:colOff>101600</xdr:colOff>
      <xdr:row>78</xdr:row>
      <xdr:rowOff>20320</xdr:rowOff>
    </xdr:to>
    <xdr:sp macro="" textlink="">
      <xdr:nvSpPr>
        <xdr:cNvPr id="201" name="楕円 200"/>
        <xdr:cNvSpPr/>
      </xdr:nvSpPr>
      <xdr:spPr>
        <a:xfrm>
          <a:off x="2562225" y="12809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36830</xdr:rowOff>
    </xdr:from>
    <xdr:ext cx="594995" cy="259080"/>
    <xdr:sp macro="" textlink="">
      <xdr:nvSpPr>
        <xdr:cNvPr id="202" name="テキスト ボックス 201"/>
        <xdr:cNvSpPr txBox="1"/>
      </xdr:nvSpPr>
      <xdr:spPr>
        <a:xfrm>
          <a:off x="2352675" y="125907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42545</xdr:rowOff>
    </xdr:from>
    <xdr:to xmlns:xdr="http://schemas.openxmlformats.org/drawingml/2006/spreadsheetDrawing">
      <xdr:col>10</xdr:col>
      <xdr:colOff>165100</xdr:colOff>
      <xdr:row>77</xdr:row>
      <xdr:rowOff>144145</xdr:rowOff>
    </xdr:to>
    <xdr:sp macro="" textlink="">
      <xdr:nvSpPr>
        <xdr:cNvPr id="203" name="楕円 202"/>
        <xdr:cNvSpPr/>
      </xdr:nvSpPr>
      <xdr:spPr>
        <a:xfrm>
          <a:off x="1771650" y="1276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160655</xdr:rowOff>
    </xdr:from>
    <xdr:ext cx="594995" cy="255270"/>
    <xdr:sp macro="" textlink="">
      <xdr:nvSpPr>
        <xdr:cNvPr id="204" name="テキスト ボックス 203"/>
        <xdr:cNvSpPr txBox="1"/>
      </xdr:nvSpPr>
      <xdr:spPr>
        <a:xfrm>
          <a:off x="1542415" y="1254950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93345</xdr:rowOff>
    </xdr:from>
    <xdr:to xmlns:xdr="http://schemas.openxmlformats.org/drawingml/2006/spreadsheetDrawing">
      <xdr:col>6</xdr:col>
      <xdr:colOff>38100</xdr:colOff>
      <xdr:row>79</xdr:row>
      <xdr:rowOff>23495</xdr:rowOff>
    </xdr:to>
    <xdr:sp macro="" textlink="">
      <xdr:nvSpPr>
        <xdr:cNvPr id="205" name="楕円 204"/>
        <xdr:cNvSpPr/>
      </xdr:nvSpPr>
      <xdr:spPr>
        <a:xfrm>
          <a:off x="981075" y="1297749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40005</xdr:rowOff>
    </xdr:from>
    <xdr:ext cx="598805" cy="259080"/>
    <xdr:sp macro="" textlink="">
      <xdr:nvSpPr>
        <xdr:cNvPr id="206" name="テキスト ボックス 205"/>
        <xdr:cNvSpPr txBox="1"/>
      </xdr:nvSpPr>
      <xdr:spPr>
        <a:xfrm>
          <a:off x="751840" y="127590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683260" y="13766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1026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1026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70815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70815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273304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273304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683260" y="14560550"/>
          <a:ext cx="4213860"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885" cy="225425"/>
    <xdr:sp macro="" textlink="">
      <xdr:nvSpPr>
        <xdr:cNvPr id="215" name="テキスト ボックス 214"/>
        <xdr:cNvSpPr txBox="1"/>
      </xdr:nvSpPr>
      <xdr:spPr>
        <a:xfrm>
          <a:off x="664845" y="14376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683260" y="16827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5110" cy="255270"/>
    <xdr:sp macro="" textlink="">
      <xdr:nvSpPr>
        <xdr:cNvPr id="217" name="テキスト ボックス 216"/>
        <xdr:cNvSpPr txBox="1"/>
      </xdr:nvSpPr>
      <xdr:spPr>
        <a:xfrm>
          <a:off x="473710" y="16685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8" name="直線コネクタ 217"/>
        <xdr:cNvCxnSpPr/>
      </xdr:nvCxnSpPr>
      <xdr:spPr>
        <a:xfrm>
          <a:off x="683260" y="16446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9" name="テキスト ボックス 218"/>
        <xdr:cNvSpPr txBox="1"/>
      </xdr:nvSpPr>
      <xdr:spPr>
        <a:xfrm>
          <a:off x="210820" y="16304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0" name="直線コネクタ 219"/>
        <xdr:cNvCxnSpPr/>
      </xdr:nvCxnSpPr>
      <xdr:spPr>
        <a:xfrm>
          <a:off x="683260" y="16065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21" name="テキスト ボックス 220"/>
        <xdr:cNvSpPr txBox="1"/>
      </xdr:nvSpPr>
      <xdr:spPr>
        <a:xfrm>
          <a:off x="210820" y="15923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2" name="直線コネクタ 221"/>
        <xdr:cNvCxnSpPr/>
      </xdr:nvCxnSpPr>
      <xdr:spPr>
        <a:xfrm>
          <a:off x="683260" y="15684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5270"/>
    <xdr:sp macro="" textlink="">
      <xdr:nvSpPr>
        <xdr:cNvPr id="223" name="テキスト ボックス 222"/>
        <xdr:cNvSpPr txBox="1"/>
      </xdr:nvSpPr>
      <xdr:spPr>
        <a:xfrm>
          <a:off x="210820" y="15542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4" name="直線コネクタ 223"/>
        <xdr:cNvCxnSpPr/>
      </xdr:nvCxnSpPr>
      <xdr:spPr>
        <a:xfrm>
          <a:off x="683260" y="153035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1820" cy="259080"/>
    <xdr:sp macro="" textlink="">
      <xdr:nvSpPr>
        <xdr:cNvPr id="225" name="テキスト ボックス 224"/>
        <xdr:cNvSpPr txBox="1"/>
      </xdr:nvSpPr>
      <xdr:spPr>
        <a:xfrm>
          <a:off x="166370" y="151612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6" name="直線コネクタ 225"/>
        <xdr:cNvCxnSpPr/>
      </xdr:nvCxnSpPr>
      <xdr:spPr>
        <a:xfrm>
          <a:off x="683260" y="149288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1820" cy="255270"/>
    <xdr:sp macro="" textlink="">
      <xdr:nvSpPr>
        <xdr:cNvPr id="227" name="テキスト ボックス 226"/>
        <xdr:cNvSpPr txBox="1"/>
      </xdr:nvSpPr>
      <xdr:spPr>
        <a:xfrm>
          <a:off x="166370" y="14792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8" name="直線コネクタ 227"/>
        <xdr:cNvCxnSpPr/>
      </xdr:nvCxnSpPr>
      <xdr:spPr>
        <a:xfrm>
          <a:off x="683260" y="14560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1820" cy="255270"/>
    <xdr:sp macro="" textlink="">
      <xdr:nvSpPr>
        <xdr:cNvPr id="229" name="テキスト ボックス 228"/>
        <xdr:cNvSpPr txBox="1"/>
      </xdr:nvSpPr>
      <xdr:spPr>
        <a:xfrm>
          <a:off x="166370" y="14424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0" name="衛生費グラフ枠"/>
        <xdr:cNvSpPr/>
      </xdr:nvSpPr>
      <xdr:spPr>
        <a:xfrm>
          <a:off x="683260" y="14560550"/>
          <a:ext cx="4213860"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121920</xdr:rowOff>
    </xdr:from>
    <xdr:to xmlns:xdr="http://schemas.openxmlformats.org/drawingml/2006/spreadsheetDrawing">
      <xdr:col>24</xdr:col>
      <xdr:colOff>62865</xdr:colOff>
      <xdr:row>99</xdr:row>
      <xdr:rowOff>37465</xdr:rowOff>
    </xdr:to>
    <xdr:cxnSp macro="">
      <xdr:nvCxnSpPr>
        <xdr:cNvPr id="231" name="直線コネクタ 230"/>
        <xdr:cNvCxnSpPr/>
      </xdr:nvCxnSpPr>
      <xdr:spPr>
        <a:xfrm flipV="1">
          <a:off x="4161155" y="14822170"/>
          <a:ext cx="1270" cy="1617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41275</xdr:rowOff>
    </xdr:from>
    <xdr:ext cx="534670" cy="255270"/>
    <xdr:sp macro="" textlink="">
      <xdr:nvSpPr>
        <xdr:cNvPr id="232" name="衛生費最小値テキスト"/>
        <xdr:cNvSpPr txBox="1"/>
      </xdr:nvSpPr>
      <xdr:spPr>
        <a:xfrm>
          <a:off x="4213860" y="164433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37465</xdr:rowOff>
    </xdr:from>
    <xdr:to xmlns:xdr="http://schemas.openxmlformats.org/drawingml/2006/spreadsheetDrawing">
      <xdr:col>24</xdr:col>
      <xdr:colOff>152400</xdr:colOff>
      <xdr:row>99</xdr:row>
      <xdr:rowOff>37465</xdr:rowOff>
    </xdr:to>
    <xdr:cxnSp macro="">
      <xdr:nvCxnSpPr>
        <xdr:cNvPr id="233" name="直線コネクタ 232"/>
        <xdr:cNvCxnSpPr/>
      </xdr:nvCxnSpPr>
      <xdr:spPr>
        <a:xfrm>
          <a:off x="4093845" y="164395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68580</xdr:rowOff>
    </xdr:from>
    <xdr:ext cx="598805" cy="259080"/>
    <xdr:sp macro="" textlink="">
      <xdr:nvSpPr>
        <xdr:cNvPr id="234" name="衛生費最大値テキスト"/>
        <xdr:cNvSpPr txBox="1"/>
      </xdr:nvSpPr>
      <xdr:spPr>
        <a:xfrm>
          <a:off x="4213860" y="146037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158,881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121920</xdr:rowOff>
    </xdr:from>
    <xdr:to xmlns:xdr="http://schemas.openxmlformats.org/drawingml/2006/spreadsheetDrawing">
      <xdr:col>24</xdr:col>
      <xdr:colOff>152400</xdr:colOff>
      <xdr:row>89</xdr:row>
      <xdr:rowOff>121920</xdr:rowOff>
    </xdr:to>
    <xdr:cxnSp macro="">
      <xdr:nvCxnSpPr>
        <xdr:cNvPr id="235" name="直線コネクタ 234"/>
        <xdr:cNvCxnSpPr/>
      </xdr:nvCxnSpPr>
      <xdr:spPr>
        <a:xfrm>
          <a:off x="4093845" y="148221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170815</xdr:colOff>
      <xdr:row>96</xdr:row>
      <xdr:rowOff>10160</xdr:rowOff>
    </xdr:from>
    <xdr:to xmlns:xdr="http://schemas.openxmlformats.org/drawingml/2006/spreadsheetDrawing">
      <xdr:col>24</xdr:col>
      <xdr:colOff>63500</xdr:colOff>
      <xdr:row>96</xdr:row>
      <xdr:rowOff>135255</xdr:rowOff>
    </xdr:to>
    <xdr:cxnSp macro="">
      <xdr:nvCxnSpPr>
        <xdr:cNvPr id="236" name="直線コネクタ 235"/>
        <xdr:cNvCxnSpPr/>
      </xdr:nvCxnSpPr>
      <xdr:spPr>
        <a:xfrm flipV="1">
          <a:off x="3416300" y="15897860"/>
          <a:ext cx="74676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112395</xdr:rowOff>
    </xdr:from>
    <xdr:ext cx="534670" cy="255270"/>
    <xdr:sp macro="" textlink="">
      <xdr:nvSpPr>
        <xdr:cNvPr id="237" name="衛生費平均値テキスト"/>
        <xdr:cNvSpPr txBox="1"/>
      </xdr:nvSpPr>
      <xdr:spPr>
        <a:xfrm>
          <a:off x="4213860" y="16000095"/>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133985</xdr:rowOff>
    </xdr:from>
    <xdr:to xmlns:xdr="http://schemas.openxmlformats.org/drawingml/2006/spreadsheetDrawing">
      <xdr:col>24</xdr:col>
      <xdr:colOff>114300</xdr:colOff>
      <xdr:row>97</xdr:row>
      <xdr:rowOff>64135</xdr:rowOff>
    </xdr:to>
    <xdr:sp macro="" textlink="">
      <xdr:nvSpPr>
        <xdr:cNvPr id="238" name="フローチャート: 判断 237"/>
        <xdr:cNvSpPr/>
      </xdr:nvSpPr>
      <xdr:spPr>
        <a:xfrm>
          <a:off x="4112260" y="1602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34290</xdr:rowOff>
    </xdr:from>
    <xdr:to xmlns:xdr="http://schemas.openxmlformats.org/drawingml/2006/spreadsheetDrawing">
      <xdr:col>19</xdr:col>
      <xdr:colOff>170815</xdr:colOff>
      <xdr:row>96</xdr:row>
      <xdr:rowOff>135255</xdr:rowOff>
    </xdr:to>
    <xdr:cxnSp macro="">
      <xdr:nvCxnSpPr>
        <xdr:cNvPr id="239" name="直線コネクタ 238"/>
        <xdr:cNvCxnSpPr/>
      </xdr:nvCxnSpPr>
      <xdr:spPr>
        <a:xfrm>
          <a:off x="2613025" y="15921990"/>
          <a:ext cx="803275"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12700</xdr:rowOff>
    </xdr:from>
    <xdr:to xmlns:xdr="http://schemas.openxmlformats.org/drawingml/2006/spreadsheetDrawing">
      <xdr:col>20</xdr:col>
      <xdr:colOff>38100</xdr:colOff>
      <xdr:row>97</xdr:row>
      <xdr:rowOff>114300</xdr:rowOff>
    </xdr:to>
    <xdr:sp macro="" textlink="">
      <xdr:nvSpPr>
        <xdr:cNvPr id="240" name="フローチャート: 判断 239"/>
        <xdr:cNvSpPr/>
      </xdr:nvSpPr>
      <xdr:spPr>
        <a:xfrm>
          <a:off x="3372485" y="1607185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105410</xdr:rowOff>
    </xdr:from>
    <xdr:ext cx="534670" cy="259080"/>
    <xdr:sp macro="" textlink="">
      <xdr:nvSpPr>
        <xdr:cNvPr id="241" name="テキスト ボックス 240"/>
        <xdr:cNvSpPr txBox="1"/>
      </xdr:nvSpPr>
      <xdr:spPr>
        <a:xfrm>
          <a:off x="3175635" y="16164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156210</xdr:rowOff>
    </xdr:from>
    <xdr:to xmlns:xdr="http://schemas.openxmlformats.org/drawingml/2006/spreadsheetDrawing">
      <xdr:col>15</xdr:col>
      <xdr:colOff>50800</xdr:colOff>
      <xdr:row>96</xdr:row>
      <xdr:rowOff>34290</xdr:rowOff>
    </xdr:to>
    <xdr:cxnSp macro="">
      <xdr:nvCxnSpPr>
        <xdr:cNvPr id="242" name="直線コネクタ 241"/>
        <xdr:cNvCxnSpPr/>
      </xdr:nvCxnSpPr>
      <xdr:spPr>
        <a:xfrm>
          <a:off x="1822450" y="15872460"/>
          <a:ext cx="790575"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154940</xdr:rowOff>
    </xdr:from>
    <xdr:to xmlns:xdr="http://schemas.openxmlformats.org/drawingml/2006/spreadsheetDrawing">
      <xdr:col>15</xdr:col>
      <xdr:colOff>101600</xdr:colOff>
      <xdr:row>97</xdr:row>
      <xdr:rowOff>85090</xdr:rowOff>
    </xdr:to>
    <xdr:sp macro="" textlink="">
      <xdr:nvSpPr>
        <xdr:cNvPr id="243" name="フローチャート: 判断 242"/>
        <xdr:cNvSpPr/>
      </xdr:nvSpPr>
      <xdr:spPr>
        <a:xfrm>
          <a:off x="2562225" y="1604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76200</xdr:rowOff>
    </xdr:from>
    <xdr:ext cx="534670" cy="255270"/>
    <xdr:sp macro="" textlink="">
      <xdr:nvSpPr>
        <xdr:cNvPr id="244" name="テキスト ボックス 243"/>
        <xdr:cNvSpPr txBox="1"/>
      </xdr:nvSpPr>
      <xdr:spPr>
        <a:xfrm>
          <a:off x="2385060" y="1613535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170815</xdr:colOff>
      <xdr:row>95</xdr:row>
      <xdr:rowOff>156210</xdr:rowOff>
    </xdr:from>
    <xdr:to xmlns:xdr="http://schemas.openxmlformats.org/drawingml/2006/spreadsheetDrawing">
      <xdr:col>10</xdr:col>
      <xdr:colOff>114300</xdr:colOff>
      <xdr:row>96</xdr:row>
      <xdr:rowOff>85090</xdr:rowOff>
    </xdr:to>
    <xdr:cxnSp macro="">
      <xdr:nvCxnSpPr>
        <xdr:cNvPr id="245" name="直線コネクタ 244"/>
        <xdr:cNvCxnSpPr/>
      </xdr:nvCxnSpPr>
      <xdr:spPr>
        <a:xfrm flipV="1">
          <a:off x="1024890" y="15872460"/>
          <a:ext cx="79756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7620</xdr:rowOff>
    </xdr:from>
    <xdr:to xmlns:xdr="http://schemas.openxmlformats.org/drawingml/2006/spreadsheetDrawing">
      <xdr:col>10</xdr:col>
      <xdr:colOff>165100</xdr:colOff>
      <xdr:row>97</xdr:row>
      <xdr:rowOff>109220</xdr:rowOff>
    </xdr:to>
    <xdr:sp macro="" textlink="">
      <xdr:nvSpPr>
        <xdr:cNvPr id="246" name="フローチャート: 判断 245"/>
        <xdr:cNvSpPr/>
      </xdr:nvSpPr>
      <xdr:spPr>
        <a:xfrm>
          <a:off x="1771650" y="1606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100330</xdr:rowOff>
    </xdr:from>
    <xdr:ext cx="530860" cy="255270"/>
    <xdr:sp macro="" textlink="">
      <xdr:nvSpPr>
        <xdr:cNvPr id="247" name="テキスト ボックス 246"/>
        <xdr:cNvSpPr txBox="1"/>
      </xdr:nvSpPr>
      <xdr:spPr>
        <a:xfrm>
          <a:off x="1574800" y="1615948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105410</xdr:rowOff>
    </xdr:from>
    <xdr:to xmlns:xdr="http://schemas.openxmlformats.org/drawingml/2006/spreadsheetDrawing">
      <xdr:col>6</xdr:col>
      <xdr:colOff>38100</xdr:colOff>
      <xdr:row>98</xdr:row>
      <xdr:rowOff>35560</xdr:rowOff>
    </xdr:to>
    <xdr:sp macro="" textlink="">
      <xdr:nvSpPr>
        <xdr:cNvPr id="248" name="フローチャート: 判断 247"/>
        <xdr:cNvSpPr/>
      </xdr:nvSpPr>
      <xdr:spPr>
        <a:xfrm>
          <a:off x="981075" y="1616456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26670</xdr:rowOff>
    </xdr:from>
    <xdr:ext cx="534670" cy="259080"/>
    <xdr:sp macro="" textlink="">
      <xdr:nvSpPr>
        <xdr:cNvPr id="249" name="テキスト ボックス 248"/>
        <xdr:cNvSpPr txBox="1"/>
      </xdr:nvSpPr>
      <xdr:spPr>
        <a:xfrm>
          <a:off x="784225" y="162572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58190" cy="259080"/>
    <xdr:sp macro="" textlink="">
      <xdr:nvSpPr>
        <xdr:cNvPr id="250" name="テキスト ボックス 249"/>
        <xdr:cNvSpPr txBox="1"/>
      </xdr:nvSpPr>
      <xdr:spPr>
        <a:xfrm>
          <a:off x="3992245"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170815</xdr:colOff>
      <xdr:row>101</xdr:row>
      <xdr:rowOff>80010</xdr:rowOff>
    </xdr:from>
    <xdr:ext cx="762000" cy="259080"/>
    <xdr:sp macro="" textlink="">
      <xdr:nvSpPr>
        <xdr:cNvPr id="251" name="テキスト ボックス 250"/>
        <xdr:cNvSpPr txBox="1"/>
      </xdr:nvSpPr>
      <xdr:spPr>
        <a:xfrm>
          <a:off x="324548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8190" cy="259080"/>
    <xdr:sp macro="" textlink="">
      <xdr:nvSpPr>
        <xdr:cNvPr id="252" name="テキスト ボックス 251"/>
        <xdr:cNvSpPr txBox="1"/>
      </xdr:nvSpPr>
      <xdr:spPr>
        <a:xfrm>
          <a:off x="2442210"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3" name="テキスト ボックス 252"/>
        <xdr:cNvSpPr txBox="1"/>
      </xdr:nvSpPr>
      <xdr:spPr>
        <a:xfrm>
          <a:off x="16516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170815</xdr:colOff>
      <xdr:row>101</xdr:row>
      <xdr:rowOff>80010</xdr:rowOff>
    </xdr:from>
    <xdr:ext cx="762000" cy="259080"/>
    <xdr:sp macro="" textlink="">
      <xdr:nvSpPr>
        <xdr:cNvPr id="254" name="テキスト ボックス 253"/>
        <xdr:cNvSpPr txBox="1"/>
      </xdr:nvSpPr>
      <xdr:spPr>
        <a:xfrm>
          <a:off x="8540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130810</xdr:rowOff>
    </xdr:from>
    <xdr:to xmlns:xdr="http://schemas.openxmlformats.org/drawingml/2006/spreadsheetDrawing">
      <xdr:col>24</xdr:col>
      <xdr:colOff>114300</xdr:colOff>
      <xdr:row>96</xdr:row>
      <xdr:rowOff>60960</xdr:rowOff>
    </xdr:to>
    <xdr:sp macro="" textlink="">
      <xdr:nvSpPr>
        <xdr:cNvPr id="255" name="楕円 254"/>
        <xdr:cNvSpPr/>
      </xdr:nvSpPr>
      <xdr:spPr>
        <a:xfrm>
          <a:off x="4112260" y="158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153670</xdr:rowOff>
    </xdr:from>
    <xdr:ext cx="534670" cy="259080"/>
    <xdr:sp macro="" textlink="">
      <xdr:nvSpPr>
        <xdr:cNvPr id="256" name="衛生費該当値テキスト"/>
        <xdr:cNvSpPr txBox="1"/>
      </xdr:nvSpPr>
      <xdr:spPr>
        <a:xfrm>
          <a:off x="4213860" y="15698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84455</xdr:rowOff>
    </xdr:from>
    <xdr:to xmlns:xdr="http://schemas.openxmlformats.org/drawingml/2006/spreadsheetDrawing">
      <xdr:col>20</xdr:col>
      <xdr:colOff>38100</xdr:colOff>
      <xdr:row>97</xdr:row>
      <xdr:rowOff>14605</xdr:rowOff>
    </xdr:to>
    <xdr:sp macro="" textlink="">
      <xdr:nvSpPr>
        <xdr:cNvPr id="257" name="楕円 256"/>
        <xdr:cNvSpPr/>
      </xdr:nvSpPr>
      <xdr:spPr>
        <a:xfrm>
          <a:off x="3372485" y="1597215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31115</xdr:rowOff>
    </xdr:from>
    <xdr:ext cx="534670" cy="255270"/>
    <xdr:sp macro="" textlink="">
      <xdr:nvSpPr>
        <xdr:cNvPr id="258" name="テキスト ボックス 257"/>
        <xdr:cNvSpPr txBox="1"/>
      </xdr:nvSpPr>
      <xdr:spPr>
        <a:xfrm>
          <a:off x="3175635" y="1574736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154940</xdr:rowOff>
    </xdr:from>
    <xdr:to xmlns:xdr="http://schemas.openxmlformats.org/drawingml/2006/spreadsheetDrawing">
      <xdr:col>15</xdr:col>
      <xdr:colOff>101600</xdr:colOff>
      <xdr:row>96</xdr:row>
      <xdr:rowOff>85090</xdr:rowOff>
    </xdr:to>
    <xdr:sp macro="" textlink="">
      <xdr:nvSpPr>
        <xdr:cNvPr id="259" name="楕円 258"/>
        <xdr:cNvSpPr/>
      </xdr:nvSpPr>
      <xdr:spPr>
        <a:xfrm>
          <a:off x="2562225" y="1587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101600</xdr:rowOff>
    </xdr:from>
    <xdr:ext cx="534670" cy="259080"/>
    <xdr:sp macro="" textlink="">
      <xdr:nvSpPr>
        <xdr:cNvPr id="260" name="テキスト ボックス 259"/>
        <xdr:cNvSpPr txBox="1"/>
      </xdr:nvSpPr>
      <xdr:spPr>
        <a:xfrm>
          <a:off x="2385060" y="156464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105410</xdr:rowOff>
    </xdr:from>
    <xdr:to xmlns:xdr="http://schemas.openxmlformats.org/drawingml/2006/spreadsheetDrawing">
      <xdr:col>10</xdr:col>
      <xdr:colOff>165100</xdr:colOff>
      <xdr:row>96</xdr:row>
      <xdr:rowOff>35560</xdr:rowOff>
    </xdr:to>
    <xdr:sp macro="" textlink="">
      <xdr:nvSpPr>
        <xdr:cNvPr id="261" name="楕円 260"/>
        <xdr:cNvSpPr/>
      </xdr:nvSpPr>
      <xdr:spPr>
        <a:xfrm>
          <a:off x="1771650" y="1582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52070</xdr:rowOff>
    </xdr:from>
    <xdr:ext cx="530860" cy="255270"/>
    <xdr:sp macro="" textlink="">
      <xdr:nvSpPr>
        <xdr:cNvPr id="262" name="テキスト ボックス 261"/>
        <xdr:cNvSpPr txBox="1"/>
      </xdr:nvSpPr>
      <xdr:spPr>
        <a:xfrm>
          <a:off x="1574800" y="1559687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34290</xdr:rowOff>
    </xdr:from>
    <xdr:to xmlns:xdr="http://schemas.openxmlformats.org/drawingml/2006/spreadsheetDrawing">
      <xdr:col>6</xdr:col>
      <xdr:colOff>38100</xdr:colOff>
      <xdr:row>96</xdr:row>
      <xdr:rowOff>135890</xdr:rowOff>
    </xdr:to>
    <xdr:sp macro="" textlink="">
      <xdr:nvSpPr>
        <xdr:cNvPr id="263" name="楕円 262"/>
        <xdr:cNvSpPr/>
      </xdr:nvSpPr>
      <xdr:spPr>
        <a:xfrm>
          <a:off x="981075" y="159219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152400</xdr:rowOff>
    </xdr:from>
    <xdr:ext cx="534670" cy="259080"/>
    <xdr:sp macro="" textlink="">
      <xdr:nvSpPr>
        <xdr:cNvPr id="264" name="テキスト ボックス 263"/>
        <xdr:cNvSpPr txBox="1"/>
      </xdr:nvSpPr>
      <xdr:spPr>
        <a:xfrm>
          <a:off x="784225" y="156972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5" name="正方形/長方形 264"/>
        <xdr:cNvSpPr/>
      </xdr:nvSpPr>
      <xdr:spPr>
        <a:xfrm>
          <a:off x="5934710" y="3860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6" name="正方形/長方形 265"/>
        <xdr:cNvSpPr/>
      </xdr:nvSpPr>
      <xdr:spPr>
        <a:xfrm>
          <a:off x="604202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7" name="正方形/長方形 266"/>
        <xdr:cNvSpPr/>
      </xdr:nvSpPr>
      <xdr:spPr>
        <a:xfrm>
          <a:off x="604202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8" name="正方形/長方形 267"/>
        <xdr:cNvSpPr/>
      </xdr:nvSpPr>
      <xdr:spPr>
        <a:xfrm>
          <a:off x="695960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9" name="正方形/長方形 268"/>
        <xdr:cNvSpPr/>
      </xdr:nvSpPr>
      <xdr:spPr>
        <a:xfrm>
          <a:off x="695960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0" name="正方形/長方形 269"/>
        <xdr:cNvSpPr/>
      </xdr:nvSpPr>
      <xdr:spPr>
        <a:xfrm>
          <a:off x="798449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1" name="正方形/長方形 270"/>
        <xdr:cNvSpPr/>
      </xdr:nvSpPr>
      <xdr:spPr>
        <a:xfrm>
          <a:off x="798449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83185</xdr:rowOff>
    </xdr:to>
    <xdr:sp macro="" textlink="">
      <xdr:nvSpPr>
        <xdr:cNvPr id="272" name="正方形/長方形 271"/>
        <xdr:cNvSpPr/>
      </xdr:nvSpPr>
      <xdr:spPr>
        <a:xfrm>
          <a:off x="5934710" y="4654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6075" cy="225425"/>
    <xdr:sp macro="" textlink="">
      <xdr:nvSpPr>
        <xdr:cNvPr id="273" name="テキスト ボックス 272"/>
        <xdr:cNvSpPr txBox="1"/>
      </xdr:nvSpPr>
      <xdr:spPr>
        <a:xfrm>
          <a:off x="5896610" y="4470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83185</xdr:rowOff>
    </xdr:from>
    <xdr:to xmlns:xdr="http://schemas.openxmlformats.org/drawingml/2006/spreadsheetDrawing">
      <xdr:col>59</xdr:col>
      <xdr:colOff>50800</xdr:colOff>
      <xdr:row>41</xdr:row>
      <xdr:rowOff>83185</xdr:rowOff>
    </xdr:to>
    <xdr:cxnSp macro="">
      <xdr:nvCxnSpPr>
        <xdr:cNvPr id="274" name="直線コネクタ 273"/>
        <xdr:cNvCxnSpPr/>
      </xdr:nvCxnSpPr>
      <xdr:spPr>
        <a:xfrm>
          <a:off x="5934710" y="6858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5" name="直線コネクタ 274"/>
        <xdr:cNvCxnSpPr/>
      </xdr:nvCxnSpPr>
      <xdr:spPr>
        <a:xfrm>
          <a:off x="5934710" y="654431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8920" cy="255270"/>
    <xdr:sp macro="" textlink="">
      <xdr:nvSpPr>
        <xdr:cNvPr id="276" name="テキスト ボックス 275"/>
        <xdr:cNvSpPr txBox="1"/>
      </xdr:nvSpPr>
      <xdr:spPr>
        <a:xfrm>
          <a:off x="5705475" y="640842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7" name="直線コネクタ 276"/>
        <xdr:cNvCxnSpPr/>
      </xdr:nvCxnSpPr>
      <xdr:spPr>
        <a:xfrm>
          <a:off x="5934710" y="622998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3550" cy="259080"/>
    <xdr:sp macro="" textlink="">
      <xdr:nvSpPr>
        <xdr:cNvPr id="278" name="テキスト ボックス 277"/>
        <xdr:cNvSpPr txBox="1"/>
      </xdr:nvSpPr>
      <xdr:spPr>
        <a:xfrm>
          <a:off x="5506720" y="609409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131445</xdr:rowOff>
    </xdr:from>
    <xdr:to xmlns:xdr="http://schemas.openxmlformats.org/drawingml/2006/spreadsheetDrawing">
      <xdr:col>59</xdr:col>
      <xdr:colOff>50800</xdr:colOff>
      <xdr:row>35</xdr:row>
      <xdr:rowOff>131445</xdr:rowOff>
    </xdr:to>
    <xdr:cxnSp macro="">
      <xdr:nvCxnSpPr>
        <xdr:cNvPr id="279" name="直線コネクタ 278"/>
        <xdr:cNvCxnSpPr/>
      </xdr:nvCxnSpPr>
      <xdr:spPr>
        <a:xfrm>
          <a:off x="5934710" y="591629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3550" cy="255270"/>
    <xdr:sp macro="" textlink="">
      <xdr:nvSpPr>
        <xdr:cNvPr id="280" name="テキスト ボックス 279"/>
        <xdr:cNvSpPr txBox="1"/>
      </xdr:nvSpPr>
      <xdr:spPr>
        <a:xfrm>
          <a:off x="5506720" y="5780405"/>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81" name="直線コネクタ 280"/>
        <xdr:cNvCxnSpPr/>
      </xdr:nvCxnSpPr>
      <xdr:spPr>
        <a:xfrm>
          <a:off x="5934710" y="560260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5715</xdr:rowOff>
    </xdr:from>
    <xdr:ext cx="463550" cy="259080"/>
    <xdr:sp macro="" textlink="">
      <xdr:nvSpPr>
        <xdr:cNvPr id="282" name="テキスト ボックス 281"/>
        <xdr:cNvSpPr txBox="1"/>
      </xdr:nvSpPr>
      <xdr:spPr>
        <a:xfrm>
          <a:off x="5506720" y="546036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83" name="直線コネクタ 282"/>
        <xdr:cNvCxnSpPr/>
      </xdr:nvCxnSpPr>
      <xdr:spPr>
        <a:xfrm>
          <a:off x="5934710" y="528891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3550" cy="259080"/>
    <xdr:sp macro="" textlink="">
      <xdr:nvSpPr>
        <xdr:cNvPr id="284" name="テキスト ボックス 283"/>
        <xdr:cNvSpPr txBox="1"/>
      </xdr:nvSpPr>
      <xdr:spPr>
        <a:xfrm>
          <a:off x="5506720" y="514667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5" name="直線コネクタ 284"/>
        <xdr:cNvCxnSpPr/>
      </xdr:nvCxnSpPr>
      <xdr:spPr>
        <a:xfrm>
          <a:off x="5934710" y="496824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3550" cy="259080"/>
    <xdr:sp macro="" textlink="">
      <xdr:nvSpPr>
        <xdr:cNvPr id="286" name="テキスト ボックス 285"/>
        <xdr:cNvSpPr txBox="1"/>
      </xdr:nvSpPr>
      <xdr:spPr>
        <a:xfrm>
          <a:off x="5506720" y="48323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7" name="直線コネクタ 286"/>
        <xdr:cNvCxnSpPr/>
      </xdr:nvCxnSpPr>
      <xdr:spPr>
        <a:xfrm>
          <a:off x="5934710" y="4654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3550" cy="255270"/>
    <xdr:sp macro="" textlink="">
      <xdr:nvSpPr>
        <xdr:cNvPr id="288" name="テキスト ボックス 287"/>
        <xdr:cNvSpPr txBox="1"/>
      </xdr:nvSpPr>
      <xdr:spPr>
        <a:xfrm>
          <a:off x="5506720" y="4518660"/>
          <a:ext cx="4635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83185</xdr:rowOff>
    </xdr:to>
    <xdr:sp macro="" textlink="">
      <xdr:nvSpPr>
        <xdr:cNvPr id="289" name="労働費グラフ枠"/>
        <xdr:cNvSpPr/>
      </xdr:nvSpPr>
      <xdr:spPr>
        <a:xfrm>
          <a:off x="5934710" y="4654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30</xdr:row>
      <xdr:rowOff>15875</xdr:rowOff>
    </xdr:from>
    <xdr:to xmlns:xdr="http://schemas.openxmlformats.org/drawingml/2006/spreadsheetDrawing">
      <xdr:col>54</xdr:col>
      <xdr:colOff>170815</xdr:colOff>
      <xdr:row>39</xdr:row>
      <xdr:rowOff>99060</xdr:rowOff>
    </xdr:to>
    <xdr:cxnSp macro="">
      <xdr:nvCxnSpPr>
        <xdr:cNvPr id="290" name="直線コネクタ 289"/>
        <xdr:cNvCxnSpPr/>
      </xdr:nvCxnSpPr>
      <xdr:spPr>
        <a:xfrm flipV="1">
          <a:off x="9394825" y="4975225"/>
          <a:ext cx="0" cy="1569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5745" cy="259080"/>
    <xdr:sp macro="" textlink="">
      <xdr:nvSpPr>
        <xdr:cNvPr id="291" name="労働費最小値テキスト"/>
        <xdr:cNvSpPr txBox="1"/>
      </xdr:nvSpPr>
      <xdr:spPr>
        <a:xfrm>
          <a:off x="9445625" y="65481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92" name="直線コネクタ 291"/>
        <xdr:cNvCxnSpPr/>
      </xdr:nvCxnSpPr>
      <xdr:spPr>
        <a:xfrm>
          <a:off x="9325610" y="65443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133985</xdr:rowOff>
    </xdr:from>
    <xdr:ext cx="466090" cy="259080"/>
    <xdr:sp macro="" textlink="">
      <xdr:nvSpPr>
        <xdr:cNvPr id="293" name="労働費最大値テキスト"/>
        <xdr:cNvSpPr txBox="1"/>
      </xdr:nvSpPr>
      <xdr:spPr>
        <a:xfrm>
          <a:off x="9445625" y="476313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4,979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15875</xdr:rowOff>
    </xdr:from>
    <xdr:to xmlns:xdr="http://schemas.openxmlformats.org/drawingml/2006/spreadsheetDrawing">
      <xdr:col>55</xdr:col>
      <xdr:colOff>88900</xdr:colOff>
      <xdr:row>30</xdr:row>
      <xdr:rowOff>15875</xdr:rowOff>
    </xdr:to>
    <xdr:cxnSp macro="">
      <xdr:nvCxnSpPr>
        <xdr:cNvPr id="294" name="直線コネクタ 293"/>
        <xdr:cNvCxnSpPr/>
      </xdr:nvCxnSpPr>
      <xdr:spPr>
        <a:xfrm>
          <a:off x="9325610" y="49752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165100</xdr:rowOff>
    </xdr:from>
    <xdr:to xmlns:xdr="http://schemas.openxmlformats.org/drawingml/2006/spreadsheetDrawing">
      <xdr:col>55</xdr:col>
      <xdr:colOff>0</xdr:colOff>
      <xdr:row>37</xdr:row>
      <xdr:rowOff>97790</xdr:rowOff>
    </xdr:to>
    <xdr:cxnSp macro="">
      <xdr:nvCxnSpPr>
        <xdr:cNvPr id="295" name="直線コネクタ 294"/>
        <xdr:cNvCxnSpPr/>
      </xdr:nvCxnSpPr>
      <xdr:spPr>
        <a:xfrm flipV="1">
          <a:off x="8655050" y="6115050"/>
          <a:ext cx="739775"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45085</xdr:rowOff>
    </xdr:from>
    <xdr:ext cx="374650" cy="259080"/>
    <xdr:sp macro="" textlink="">
      <xdr:nvSpPr>
        <xdr:cNvPr id="296" name="労働費平均値テキスト"/>
        <xdr:cNvSpPr txBox="1"/>
      </xdr:nvSpPr>
      <xdr:spPr>
        <a:xfrm>
          <a:off x="9445625" y="6160135"/>
          <a:ext cx="3746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66675</xdr:rowOff>
    </xdr:from>
    <xdr:to xmlns:xdr="http://schemas.openxmlformats.org/drawingml/2006/spreadsheetDrawing">
      <xdr:col>55</xdr:col>
      <xdr:colOff>50800</xdr:colOff>
      <xdr:row>37</xdr:row>
      <xdr:rowOff>165100</xdr:rowOff>
    </xdr:to>
    <xdr:sp macro="" textlink="">
      <xdr:nvSpPr>
        <xdr:cNvPr id="297" name="フローチャート: 判断 296"/>
        <xdr:cNvSpPr/>
      </xdr:nvSpPr>
      <xdr:spPr>
        <a:xfrm>
          <a:off x="9363710" y="6181725"/>
          <a:ext cx="8191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37</xdr:row>
      <xdr:rowOff>97790</xdr:rowOff>
    </xdr:from>
    <xdr:to xmlns:xdr="http://schemas.openxmlformats.org/drawingml/2006/spreadsheetDrawing">
      <xdr:col>50</xdr:col>
      <xdr:colOff>114300</xdr:colOff>
      <xdr:row>38</xdr:row>
      <xdr:rowOff>17145</xdr:rowOff>
    </xdr:to>
    <xdr:cxnSp macro="">
      <xdr:nvCxnSpPr>
        <xdr:cNvPr id="298" name="直線コネクタ 297"/>
        <xdr:cNvCxnSpPr/>
      </xdr:nvCxnSpPr>
      <xdr:spPr>
        <a:xfrm flipV="1">
          <a:off x="7857490" y="6212840"/>
          <a:ext cx="79756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78105</xdr:rowOff>
    </xdr:from>
    <xdr:to xmlns:xdr="http://schemas.openxmlformats.org/drawingml/2006/spreadsheetDrawing">
      <xdr:col>50</xdr:col>
      <xdr:colOff>165100</xdr:colOff>
      <xdr:row>38</xdr:row>
      <xdr:rowOff>8255</xdr:rowOff>
    </xdr:to>
    <xdr:sp macro="" textlink="">
      <xdr:nvSpPr>
        <xdr:cNvPr id="299" name="フローチャート: 判断 298"/>
        <xdr:cNvSpPr/>
      </xdr:nvSpPr>
      <xdr:spPr>
        <a:xfrm>
          <a:off x="8604250" y="61931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165100</xdr:rowOff>
    </xdr:from>
    <xdr:ext cx="374650" cy="259080"/>
    <xdr:sp macro="" textlink="">
      <xdr:nvSpPr>
        <xdr:cNvPr id="300" name="テキスト ボックス 299"/>
        <xdr:cNvSpPr txBox="1"/>
      </xdr:nvSpPr>
      <xdr:spPr>
        <a:xfrm>
          <a:off x="8485505" y="6280150"/>
          <a:ext cx="374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127635</xdr:rowOff>
    </xdr:from>
    <xdr:to xmlns:xdr="http://schemas.openxmlformats.org/drawingml/2006/spreadsheetDrawing">
      <xdr:col>45</xdr:col>
      <xdr:colOff>170815</xdr:colOff>
      <xdr:row>38</xdr:row>
      <xdr:rowOff>17145</xdr:rowOff>
    </xdr:to>
    <xdr:cxnSp macro="">
      <xdr:nvCxnSpPr>
        <xdr:cNvPr id="301" name="直線コネクタ 300"/>
        <xdr:cNvCxnSpPr/>
      </xdr:nvCxnSpPr>
      <xdr:spPr>
        <a:xfrm>
          <a:off x="7054215" y="6242685"/>
          <a:ext cx="80327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95250</xdr:rowOff>
    </xdr:from>
    <xdr:to xmlns:xdr="http://schemas.openxmlformats.org/drawingml/2006/spreadsheetDrawing">
      <xdr:col>46</xdr:col>
      <xdr:colOff>38100</xdr:colOff>
      <xdr:row>38</xdr:row>
      <xdr:rowOff>25400</xdr:rowOff>
    </xdr:to>
    <xdr:sp macro="" textlink="">
      <xdr:nvSpPr>
        <xdr:cNvPr id="302" name="フローチャート: 判断 301"/>
        <xdr:cNvSpPr/>
      </xdr:nvSpPr>
      <xdr:spPr>
        <a:xfrm>
          <a:off x="7813675" y="621030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170815</xdr:colOff>
      <xdr:row>36</xdr:row>
      <xdr:rowOff>41910</xdr:rowOff>
    </xdr:from>
    <xdr:ext cx="378460" cy="259080"/>
    <xdr:sp macro="" textlink="">
      <xdr:nvSpPr>
        <xdr:cNvPr id="303" name="テキスト ボックス 302"/>
        <xdr:cNvSpPr txBox="1"/>
      </xdr:nvSpPr>
      <xdr:spPr>
        <a:xfrm>
          <a:off x="7686675" y="59918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37</xdr:row>
      <xdr:rowOff>118745</xdr:rowOff>
    </xdr:from>
    <xdr:to xmlns:xdr="http://schemas.openxmlformats.org/drawingml/2006/spreadsheetDrawing">
      <xdr:col>41</xdr:col>
      <xdr:colOff>50800</xdr:colOff>
      <xdr:row>37</xdr:row>
      <xdr:rowOff>127635</xdr:rowOff>
    </xdr:to>
    <xdr:cxnSp macro="">
      <xdr:nvCxnSpPr>
        <xdr:cNvPr id="304" name="直線コネクタ 303"/>
        <xdr:cNvCxnSpPr/>
      </xdr:nvCxnSpPr>
      <xdr:spPr>
        <a:xfrm>
          <a:off x="6263640" y="6233795"/>
          <a:ext cx="79057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70485</xdr:rowOff>
    </xdr:from>
    <xdr:to xmlns:xdr="http://schemas.openxmlformats.org/drawingml/2006/spreadsheetDrawing">
      <xdr:col>41</xdr:col>
      <xdr:colOff>101600</xdr:colOff>
      <xdr:row>38</xdr:row>
      <xdr:rowOff>635</xdr:rowOff>
    </xdr:to>
    <xdr:sp macro="" textlink="">
      <xdr:nvSpPr>
        <xdr:cNvPr id="305" name="フローチャート: 判断 304"/>
        <xdr:cNvSpPr/>
      </xdr:nvSpPr>
      <xdr:spPr>
        <a:xfrm>
          <a:off x="7003415" y="61855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17145</xdr:rowOff>
    </xdr:from>
    <xdr:ext cx="378460" cy="255270"/>
    <xdr:sp macro="" textlink="">
      <xdr:nvSpPr>
        <xdr:cNvPr id="306" name="テキスト ボックス 305"/>
        <xdr:cNvSpPr txBox="1"/>
      </xdr:nvSpPr>
      <xdr:spPr>
        <a:xfrm>
          <a:off x="6884670" y="596709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36830</xdr:rowOff>
    </xdr:from>
    <xdr:to xmlns:xdr="http://schemas.openxmlformats.org/drawingml/2006/spreadsheetDrawing">
      <xdr:col>36</xdr:col>
      <xdr:colOff>165100</xdr:colOff>
      <xdr:row>37</xdr:row>
      <xdr:rowOff>138430</xdr:rowOff>
    </xdr:to>
    <xdr:sp macro="" textlink="">
      <xdr:nvSpPr>
        <xdr:cNvPr id="307" name="フローチャート: 判断 306"/>
        <xdr:cNvSpPr/>
      </xdr:nvSpPr>
      <xdr:spPr>
        <a:xfrm>
          <a:off x="621284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35</xdr:row>
      <xdr:rowOff>154940</xdr:rowOff>
    </xdr:from>
    <xdr:ext cx="466090" cy="258445"/>
    <xdr:sp macro="" textlink="">
      <xdr:nvSpPr>
        <xdr:cNvPr id="308" name="テキスト ボックス 307"/>
        <xdr:cNvSpPr txBox="1"/>
      </xdr:nvSpPr>
      <xdr:spPr>
        <a:xfrm>
          <a:off x="6048375" y="5939790"/>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9" name="テキスト ボックス 308"/>
        <xdr:cNvSpPr txBox="1"/>
      </xdr:nvSpPr>
      <xdr:spPr>
        <a:xfrm>
          <a:off x="922401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0" name="テキスト ボックス 309"/>
        <xdr:cNvSpPr txBox="1"/>
      </xdr:nvSpPr>
      <xdr:spPr>
        <a:xfrm>
          <a:off x="848423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41</xdr:row>
      <xdr:rowOff>80010</xdr:rowOff>
    </xdr:from>
    <xdr:ext cx="762000" cy="259080"/>
    <xdr:sp macro="" textlink="">
      <xdr:nvSpPr>
        <xdr:cNvPr id="311" name="テキスト ボックス 310"/>
        <xdr:cNvSpPr txBox="1"/>
      </xdr:nvSpPr>
      <xdr:spPr>
        <a:xfrm>
          <a:off x="768667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58190" cy="259080"/>
    <xdr:sp macro="" textlink="">
      <xdr:nvSpPr>
        <xdr:cNvPr id="312" name="テキスト ボックス 311"/>
        <xdr:cNvSpPr txBox="1"/>
      </xdr:nvSpPr>
      <xdr:spPr>
        <a:xfrm>
          <a:off x="688340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3" name="テキスト ボックス 312"/>
        <xdr:cNvSpPr txBox="1"/>
      </xdr:nvSpPr>
      <xdr:spPr>
        <a:xfrm>
          <a:off x="609282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119380</xdr:rowOff>
    </xdr:from>
    <xdr:to xmlns:xdr="http://schemas.openxmlformats.org/drawingml/2006/spreadsheetDrawing">
      <xdr:col>55</xdr:col>
      <xdr:colOff>50800</xdr:colOff>
      <xdr:row>37</xdr:row>
      <xdr:rowOff>50165</xdr:rowOff>
    </xdr:to>
    <xdr:sp macro="" textlink="">
      <xdr:nvSpPr>
        <xdr:cNvPr id="314" name="楕円 313"/>
        <xdr:cNvSpPr/>
      </xdr:nvSpPr>
      <xdr:spPr>
        <a:xfrm>
          <a:off x="9363710" y="6069330"/>
          <a:ext cx="8191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142240</xdr:rowOff>
    </xdr:from>
    <xdr:ext cx="466090" cy="259080"/>
    <xdr:sp macro="" textlink="">
      <xdr:nvSpPr>
        <xdr:cNvPr id="315" name="労働費該当値テキスト"/>
        <xdr:cNvSpPr txBox="1"/>
      </xdr:nvSpPr>
      <xdr:spPr>
        <a:xfrm>
          <a:off x="9445625" y="59270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46990</xdr:rowOff>
    </xdr:from>
    <xdr:to xmlns:xdr="http://schemas.openxmlformats.org/drawingml/2006/spreadsheetDrawing">
      <xdr:col>50</xdr:col>
      <xdr:colOff>165100</xdr:colOff>
      <xdr:row>37</xdr:row>
      <xdr:rowOff>149225</xdr:rowOff>
    </xdr:to>
    <xdr:sp macro="" textlink="">
      <xdr:nvSpPr>
        <xdr:cNvPr id="316" name="楕円 315"/>
        <xdr:cNvSpPr/>
      </xdr:nvSpPr>
      <xdr:spPr>
        <a:xfrm>
          <a:off x="8604250" y="61620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35</xdr:row>
      <xdr:rowOff>165100</xdr:rowOff>
    </xdr:from>
    <xdr:ext cx="466090" cy="259080"/>
    <xdr:sp macro="" textlink="">
      <xdr:nvSpPr>
        <xdr:cNvPr id="317" name="テキスト ボックス 316"/>
        <xdr:cNvSpPr txBox="1"/>
      </xdr:nvSpPr>
      <xdr:spPr>
        <a:xfrm>
          <a:off x="8439785" y="59499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137795</xdr:rowOff>
    </xdr:from>
    <xdr:to xmlns:xdr="http://schemas.openxmlformats.org/drawingml/2006/spreadsheetDrawing">
      <xdr:col>46</xdr:col>
      <xdr:colOff>38100</xdr:colOff>
      <xdr:row>38</xdr:row>
      <xdr:rowOff>67945</xdr:rowOff>
    </xdr:to>
    <xdr:sp macro="" textlink="">
      <xdr:nvSpPr>
        <xdr:cNvPr id="318" name="楕円 317"/>
        <xdr:cNvSpPr/>
      </xdr:nvSpPr>
      <xdr:spPr>
        <a:xfrm>
          <a:off x="7813675" y="625284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170815</xdr:colOff>
      <xdr:row>38</xdr:row>
      <xdr:rowOff>59055</xdr:rowOff>
    </xdr:from>
    <xdr:ext cx="378460" cy="255270"/>
    <xdr:sp macro="" textlink="">
      <xdr:nvSpPr>
        <xdr:cNvPr id="319" name="テキスト ボックス 318"/>
        <xdr:cNvSpPr txBox="1"/>
      </xdr:nvSpPr>
      <xdr:spPr>
        <a:xfrm>
          <a:off x="7686675" y="633920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76835</xdr:rowOff>
    </xdr:from>
    <xdr:to xmlns:xdr="http://schemas.openxmlformats.org/drawingml/2006/spreadsheetDrawing">
      <xdr:col>41</xdr:col>
      <xdr:colOff>101600</xdr:colOff>
      <xdr:row>38</xdr:row>
      <xdr:rowOff>6985</xdr:rowOff>
    </xdr:to>
    <xdr:sp macro="" textlink="">
      <xdr:nvSpPr>
        <xdr:cNvPr id="320" name="楕円 319"/>
        <xdr:cNvSpPr/>
      </xdr:nvSpPr>
      <xdr:spPr>
        <a:xfrm>
          <a:off x="7003415" y="61918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165100</xdr:rowOff>
    </xdr:from>
    <xdr:ext cx="378460" cy="259080"/>
    <xdr:sp macro="" textlink="">
      <xdr:nvSpPr>
        <xdr:cNvPr id="321" name="テキスト ボックス 320"/>
        <xdr:cNvSpPr txBox="1"/>
      </xdr:nvSpPr>
      <xdr:spPr>
        <a:xfrm>
          <a:off x="6884670" y="6280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67945</xdr:rowOff>
    </xdr:from>
    <xdr:to xmlns:xdr="http://schemas.openxmlformats.org/drawingml/2006/spreadsheetDrawing">
      <xdr:col>36</xdr:col>
      <xdr:colOff>165100</xdr:colOff>
      <xdr:row>37</xdr:row>
      <xdr:rowOff>165100</xdr:rowOff>
    </xdr:to>
    <xdr:sp macro="" textlink="">
      <xdr:nvSpPr>
        <xdr:cNvPr id="322" name="楕円 321"/>
        <xdr:cNvSpPr/>
      </xdr:nvSpPr>
      <xdr:spPr>
        <a:xfrm>
          <a:off x="6212840" y="618299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37</xdr:row>
      <xdr:rowOff>160655</xdr:rowOff>
    </xdr:from>
    <xdr:ext cx="374650" cy="255270"/>
    <xdr:sp macro="" textlink="">
      <xdr:nvSpPr>
        <xdr:cNvPr id="323" name="テキスト ボックス 322"/>
        <xdr:cNvSpPr txBox="1"/>
      </xdr:nvSpPr>
      <xdr:spPr>
        <a:xfrm>
          <a:off x="6094095" y="6275705"/>
          <a:ext cx="374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4" name="正方形/長方形 323"/>
        <xdr:cNvSpPr/>
      </xdr:nvSpPr>
      <xdr:spPr>
        <a:xfrm>
          <a:off x="5934710" y="7162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5" name="正方形/長方形 324"/>
        <xdr:cNvSpPr/>
      </xdr:nvSpPr>
      <xdr:spPr>
        <a:xfrm>
          <a:off x="604202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6" name="正方形/長方形 325"/>
        <xdr:cNvSpPr/>
      </xdr:nvSpPr>
      <xdr:spPr>
        <a:xfrm>
          <a:off x="604202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7" name="正方形/長方形 326"/>
        <xdr:cNvSpPr/>
      </xdr:nvSpPr>
      <xdr:spPr>
        <a:xfrm>
          <a:off x="695960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8" name="正方形/長方形 327"/>
        <xdr:cNvSpPr/>
      </xdr:nvSpPr>
      <xdr:spPr>
        <a:xfrm>
          <a:off x="695960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9" name="正方形/長方形 328"/>
        <xdr:cNvSpPr/>
      </xdr:nvSpPr>
      <xdr:spPr>
        <a:xfrm>
          <a:off x="798449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0" name="正方形/長方形 329"/>
        <xdr:cNvSpPr/>
      </xdr:nvSpPr>
      <xdr:spPr>
        <a:xfrm>
          <a:off x="798449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83185</xdr:rowOff>
    </xdr:to>
    <xdr:sp macro="" textlink="">
      <xdr:nvSpPr>
        <xdr:cNvPr id="331" name="正方形/長方形 330"/>
        <xdr:cNvSpPr/>
      </xdr:nvSpPr>
      <xdr:spPr>
        <a:xfrm>
          <a:off x="5934710" y="7956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6075" cy="225425"/>
    <xdr:sp macro="" textlink="">
      <xdr:nvSpPr>
        <xdr:cNvPr id="332" name="テキスト ボックス 331"/>
        <xdr:cNvSpPr txBox="1"/>
      </xdr:nvSpPr>
      <xdr:spPr>
        <a:xfrm>
          <a:off x="5896610" y="7772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83185</xdr:rowOff>
    </xdr:from>
    <xdr:to xmlns:xdr="http://schemas.openxmlformats.org/drawingml/2006/spreadsheetDrawing">
      <xdr:col>59</xdr:col>
      <xdr:colOff>50800</xdr:colOff>
      <xdr:row>61</xdr:row>
      <xdr:rowOff>83185</xdr:rowOff>
    </xdr:to>
    <xdr:cxnSp macro="">
      <xdr:nvCxnSpPr>
        <xdr:cNvPr id="333" name="直線コネクタ 332"/>
        <xdr:cNvCxnSpPr/>
      </xdr:nvCxnSpPr>
      <xdr:spPr>
        <a:xfrm>
          <a:off x="5934710" y="10160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4" name="直線コネクタ 333"/>
        <xdr:cNvCxnSpPr/>
      </xdr:nvCxnSpPr>
      <xdr:spPr>
        <a:xfrm>
          <a:off x="5934710" y="97917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920" cy="259080"/>
    <xdr:sp macro="" textlink="">
      <xdr:nvSpPr>
        <xdr:cNvPr id="335" name="テキスト ボックス 334"/>
        <xdr:cNvSpPr txBox="1"/>
      </xdr:nvSpPr>
      <xdr:spPr>
        <a:xfrm>
          <a:off x="5705475" y="9655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6" name="直線コネクタ 335"/>
        <xdr:cNvCxnSpPr/>
      </xdr:nvCxnSpPr>
      <xdr:spPr>
        <a:xfrm>
          <a:off x="5934710" y="9423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27685" cy="259080"/>
    <xdr:sp macro="" textlink="">
      <xdr:nvSpPr>
        <xdr:cNvPr id="337" name="テキスト ボックス 336"/>
        <xdr:cNvSpPr txBox="1"/>
      </xdr:nvSpPr>
      <xdr:spPr>
        <a:xfrm>
          <a:off x="5462270" y="92875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8" name="直線コネクタ 337"/>
        <xdr:cNvCxnSpPr/>
      </xdr:nvCxnSpPr>
      <xdr:spPr>
        <a:xfrm>
          <a:off x="5934710" y="90614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165100</xdr:rowOff>
    </xdr:from>
    <xdr:ext cx="527685" cy="259080"/>
    <xdr:sp macro="" textlink="">
      <xdr:nvSpPr>
        <xdr:cNvPr id="339" name="テキスト ボックス 338"/>
        <xdr:cNvSpPr txBox="1"/>
      </xdr:nvSpPr>
      <xdr:spPr>
        <a:xfrm>
          <a:off x="5462270" y="89217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0" name="直線コネクタ 339"/>
        <xdr:cNvCxnSpPr/>
      </xdr:nvCxnSpPr>
      <xdr:spPr>
        <a:xfrm>
          <a:off x="5934710" y="86931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27685" cy="255270"/>
    <xdr:sp macro="" textlink="">
      <xdr:nvSpPr>
        <xdr:cNvPr id="341" name="テキスト ボックス 340"/>
        <xdr:cNvSpPr txBox="1"/>
      </xdr:nvSpPr>
      <xdr:spPr>
        <a:xfrm>
          <a:off x="5462270" y="8557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2" name="直線コネクタ 341"/>
        <xdr:cNvCxnSpPr/>
      </xdr:nvCxnSpPr>
      <xdr:spPr>
        <a:xfrm>
          <a:off x="5934710" y="8324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27685" cy="255270"/>
    <xdr:sp macro="" textlink="">
      <xdr:nvSpPr>
        <xdr:cNvPr id="343" name="テキスト ボックス 342"/>
        <xdr:cNvSpPr txBox="1"/>
      </xdr:nvSpPr>
      <xdr:spPr>
        <a:xfrm>
          <a:off x="5462270" y="81889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4" name="直線コネクタ 343"/>
        <xdr:cNvCxnSpPr/>
      </xdr:nvCxnSpPr>
      <xdr:spPr>
        <a:xfrm>
          <a:off x="5934710" y="7956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1820" cy="255270"/>
    <xdr:sp macro="" textlink="">
      <xdr:nvSpPr>
        <xdr:cNvPr id="345" name="テキスト ボックス 344"/>
        <xdr:cNvSpPr txBox="1"/>
      </xdr:nvSpPr>
      <xdr:spPr>
        <a:xfrm>
          <a:off x="5398135" y="7820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83185</xdr:rowOff>
    </xdr:to>
    <xdr:sp macro="" textlink="">
      <xdr:nvSpPr>
        <xdr:cNvPr id="346" name="農林水産業費グラフ枠"/>
        <xdr:cNvSpPr/>
      </xdr:nvSpPr>
      <xdr:spPr>
        <a:xfrm>
          <a:off x="5934710" y="7956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51</xdr:row>
      <xdr:rowOff>149225</xdr:rowOff>
    </xdr:from>
    <xdr:to xmlns:xdr="http://schemas.openxmlformats.org/drawingml/2006/spreadsheetDrawing">
      <xdr:col>54</xdr:col>
      <xdr:colOff>170815</xdr:colOff>
      <xdr:row>59</xdr:row>
      <xdr:rowOff>27305</xdr:rowOff>
    </xdr:to>
    <xdr:cxnSp macro="">
      <xdr:nvCxnSpPr>
        <xdr:cNvPr id="347" name="直線コネクタ 346"/>
        <xdr:cNvCxnSpPr/>
      </xdr:nvCxnSpPr>
      <xdr:spPr>
        <a:xfrm flipV="1">
          <a:off x="9394825" y="8575675"/>
          <a:ext cx="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31115</xdr:rowOff>
    </xdr:from>
    <xdr:ext cx="374650" cy="255270"/>
    <xdr:sp macro="" textlink="">
      <xdr:nvSpPr>
        <xdr:cNvPr id="348" name="農林水産業費最小値テキスト"/>
        <xdr:cNvSpPr txBox="1"/>
      </xdr:nvSpPr>
      <xdr:spPr>
        <a:xfrm>
          <a:off x="9445625" y="9778365"/>
          <a:ext cx="37465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27305</xdr:rowOff>
    </xdr:from>
    <xdr:to xmlns:xdr="http://schemas.openxmlformats.org/drawingml/2006/spreadsheetDrawing">
      <xdr:col>55</xdr:col>
      <xdr:colOff>88900</xdr:colOff>
      <xdr:row>59</xdr:row>
      <xdr:rowOff>27305</xdr:rowOff>
    </xdr:to>
    <xdr:cxnSp macro="">
      <xdr:nvCxnSpPr>
        <xdr:cNvPr id="349" name="直線コネクタ 348"/>
        <xdr:cNvCxnSpPr/>
      </xdr:nvCxnSpPr>
      <xdr:spPr>
        <a:xfrm>
          <a:off x="9325610" y="97745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95885</xdr:rowOff>
    </xdr:from>
    <xdr:ext cx="530860" cy="255270"/>
    <xdr:sp macro="" textlink="">
      <xdr:nvSpPr>
        <xdr:cNvPr id="350" name="農林水産業費最大値テキスト"/>
        <xdr:cNvSpPr txBox="1"/>
      </xdr:nvSpPr>
      <xdr:spPr>
        <a:xfrm>
          <a:off x="9445625" y="83572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66,508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149225</xdr:rowOff>
    </xdr:from>
    <xdr:to xmlns:xdr="http://schemas.openxmlformats.org/drawingml/2006/spreadsheetDrawing">
      <xdr:col>55</xdr:col>
      <xdr:colOff>88900</xdr:colOff>
      <xdr:row>51</xdr:row>
      <xdr:rowOff>149225</xdr:rowOff>
    </xdr:to>
    <xdr:cxnSp macro="">
      <xdr:nvCxnSpPr>
        <xdr:cNvPr id="351" name="直線コネクタ 350"/>
        <xdr:cNvCxnSpPr/>
      </xdr:nvCxnSpPr>
      <xdr:spPr>
        <a:xfrm>
          <a:off x="9325610" y="85756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54</xdr:row>
      <xdr:rowOff>143510</xdr:rowOff>
    </xdr:from>
    <xdr:to xmlns:xdr="http://schemas.openxmlformats.org/drawingml/2006/spreadsheetDrawing">
      <xdr:col>55</xdr:col>
      <xdr:colOff>0</xdr:colOff>
      <xdr:row>54</xdr:row>
      <xdr:rowOff>150495</xdr:rowOff>
    </xdr:to>
    <xdr:cxnSp macro="">
      <xdr:nvCxnSpPr>
        <xdr:cNvPr id="352" name="直線コネクタ 351"/>
        <xdr:cNvCxnSpPr/>
      </xdr:nvCxnSpPr>
      <xdr:spPr>
        <a:xfrm>
          <a:off x="8655050" y="9065260"/>
          <a:ext cx="73977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75565</xdr:rowOff>
    </xdr:from>
    <xdr:ext cx="530860" cy="259080"/>
    <xdr:sp macro="" textlink="">
      <xdr:nvSpPr>
        <xdr:cNvPr id="353" name="農林水産業費平均値テキスト"/>
        <xdr:cNvSpPr txBox="1"/>
      </xdr:nvSpPr>
      <xdr:spPr>
        <a:xfrm>
          <a:off x="9445625" y="9327515"/>
          <a:ext cx="530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21,556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97155</xdr:rowOff>
    </xdr:from>
    <xdr:to xmlns:xdr="http://schemas.openxmlformats.org/drawingml/2006/spreadsheetDrawing">
      <xdr:col>55</xdr:col>
      <xdr:colOff>50800</xdr:colOff>
      <xdr:row>57</xdr:row>
      <xdr:rowOff>27305</xdr:rowOff>
    </xdr:to>
    <xdr:sp macro="" textlink="">
      <xdr:nvSpPr>
        <xdr:cNvPr id="354" name="フローチャート: 判断 353"/>
        <xdr:cNvSpPr/>
      </xdr:nvSpPr>
      <xdr:spPr>
        <a:xfrm>
          <a:off x="9363710" y="934910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53</xdr:row>
      <xdr:rowOff>100965</xdr:rowOff>
    </xdr:from>
    <xdr:to xmlns:xdr="http://schemas.openxmlformats.org/drawingml/2006/spreadsheetDrawing">
      <xdr:col>50</xdr:col>
      <xdr:colOff>114300</xdr:colOff>
      <xdr:row>54</xdr:row>
      <xdr:rowOff>143510</xdr:rowOff>
    </xdr:to>
    <xdr:cxnSp macro="">
      <xdr:nvCxnSpPr>
        <xdr:cNvPr id="355" name="直線コネクタ 354"/>
        <xdr:cNvCxnSpPr/>
      </xdr:nvCxnSpPr>
      <xdr:spPr>
        <a:xfrm>
          <a:off x="7857490" y="8857615"/>
          <a:ext cx="797560" cy="207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87630</xdr:rowOff>
    </xdr:from>
    <xdr:to xmlns:xdr="http://schemas.openxmlformats.org/drawingml/2006/spreadsheetDrawing">
      <xdr:col>50</xdr:col>
      <xdr:colOff>165100</xdr:colOff>
      <xdr:row>57</xdr:row>
      <xdr:rowOff>17780</xdr:rowOff>
    </xdr:to>
    <xdr:sp macro="" textlink="">
      <xdr:nvSpPr>
        <xdr:cNvPr id="356" name="フローチャート: 判断 355"/>
        <xdr:cNvSpPr/>
      </xdr:nvSpPr>
      <xdr:spPr>
        <a:xfrm>
          <a:off x="8604250" y="9339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8890</xdr:rowOff>
    </xdr:from>
    <xdr:ext cx="530860" cy="259080"/>
    <xdr:sp macro="" textlink="">
      <xdr:nvSpPr>
        <xdr:cNvPr id="357" name="テキスト ボックス 356"/>
        <xdr:cNvSpPr txBox="1"/>
      </xdr:nvSpPr>
      <xdr:spPr>
        <a:xfrm>
          <a:off x="8407400" y="942594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53</xdr:row>
      <xdr:rowOff>100965</xdr:rowOff>
    </xdr:from>
    <xdr:to xmlns:xdr="http://schemas.openxmlformats.org/drawingml/2006/spreadsheetDrawing">
      <xdr:col>45</xdr:col>
      <xdr:colOff>170815</xdr:colOff>
      <xdr:row>54</xdr:row>
      <xdr:rowOff>134620</xdr:rowOff>
    </xdr:to>
    <xdr:cxnSp macro="">
      <xdr:nvCxnSpPr>
        <xdr:cNvPr id="358" name="直線コネクタ 357"/>
        <xdr:cNvCxnSpPr/>
      </xdr:nvCxnSpPr>
      <xdr:spPr>
        <a:xfrm flipV="1">
          <a:off x="7054215" y="8857615"/>
          <a:ext cx="803275"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94615</xdr:rowOff>
    </xdr:from>
    <xdr:to xmlns:xdr="http://schemas.openxmlformats.org/drawingml/2006/spreadsheetDrawing">
      <xdr:col>46</xdr:col>
      <xdr:colOff>38100</xdr:colOff>
      <xdr:row>57</xdr:row>
      <xdr:rowOff>24765</xdr:rowOff>
    </xdr:to>
    <xdr:sp macro="" textlink="">
      <xdr:nvSpPr>
        <xdr:cNvPr id="359" name="フローチャート: 判断 358"/>
        <xdr:cNvSpPr/>
      </xdr:nvSpPr>
      <xdr:spPr>
        <a:xfrm>
          <a:off x="7813675" y="934656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15875</xdr:rowOff>
    </xdr:from>
    <xdr:ext cx="534670" cy="259080"/>
    <xdr:sp macro="" textlink="">
      <xdr:nvSpPr>
        <xdr:cNvPr id="360" name="テキスト ボックス 359"/>
        <xdr:cNvSpPr txBox="1"/>
      </xdr:nvSpPr>
      <xdr:spPr>
        <a:xfrm>
          <a:off x="7616825" y="94329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54</xdr:row>
      <xdr:rowOff>134620</xdr:rowOff>
    </xdr:from>
    <xdr:to xmlns:xdr="http://schemas.openxmlformats.org/drawingml/2006/spreadsheetDrawing">
      <xdr:col>41</xdr:col>
      <xdr:colOff>50800</xdr:colOff>
      <xdr:row>55</xdr:row>
      <xdr:rowOff>75565</xdr:rowOff>
    </xdr:to>
    <xdr:cxnSp macro="">
      <xdr:nvCxnSpPr>
        <xdr:cNvPr id="361" name="直線コネクタ 360"/>
        <xdr:cNvCxnSpPr/>
      </xdr:nvCxnSpPr>
      <xdr:spPr>
        <a:xfrm flipV="1">
          <a:off x="6263640" y="9056370"/>
          <a:ext cx="790575"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113665</xdr:rowOff>
    </xdr:from>
    <xdr:to xmlns:xdr="http://schemas.openxmlformats.org/drawingml/2006/spreadsheetDrawing">
      <xdr:col>41</xdr:col>
      <xdr:colOff>101600</xdr:colOff>
      <xdr:row>57</xdr:row>
      <xdr:rowOff>43815</xdr:rowOff>
    </xdr:to>
    <xdr:sp macro="" textlink="">
      <xdr:nvSpPr>
        <xdr:cNvPr id="362" name="フローチャート: 判断 361"/>
        <xdr:cNvSpPr/>
      </xdr:nvSpPr>
      <xdr:spPr>
        <a:xfrm>
          <a:off x="7003415" y="9365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34925</xdr:rowOff>
    </xdr:from>
    <xdr:ext cx="534670" cy="259080"/>
    <xdr:sp macro="" textlink="">
      <xdr:nvSpPr>
        <xdr:cNvPr id="363" name="テキスト ボックス 362"/>
        <xdr:cNvSpPr txBox="1"/>
      </xdr:nvSpPr>
      <xdr:spPr>
        <a:xfrm>
          <a:off x="6826250" y="9451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105410</xdr:rowOff>
    </xdr:from>
    <xdr:to xmlns:xdr="http://schemas.openxmlformats.org/drawingml/2006/spreadsheetDrawing">
      <xdr:col>36</xdr:col>
      <xdr:colOff>165100</xdr:colOff>
      <xdr:row>57</xdr:row>
      <xdr:rowOff>35560</xdr:rowOff>
    </xdr:to>
    <xdr:sp macro="" textlink="">
      <xdr:nvSpPr>
        <xdr:cNvPr id="364" name="フローチャート: 判断 363"/>
        <xdr:cNvSpPr/>
      </xdr:nvSpPr>
      <xdr:spPr>
        <a:xfrm>
          <a:off x="6212840" y="9357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26670</xdr:rowOff>
    </xdr:from>
    <xdr:ext cx="530860" cy="255270"/>
    <xdr:sp macro="" textlink="">
      <xdr:nvSpPr>
        <xdr:cNvPr id="365" name="テキスト ボックス 364"/>
        <xdr:cNvSpPr txBox="1"/>
      </xdr:nvSpPr>
      <xdr:spPr>
        <a:xfrm>
          <a:off x="6015990" y="94437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6" name="テキスト ボックス 365"/>
        <xdr:cNvSpPr txBox="1"/>
      </xdr:nvSpPr>
      <xdr:spPr>
        <a:xfrm>
          <a:off x="922401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7" name="テキスト ボックス 366"/>
        <xdr:cNvSpPr txBox="1"/>
      </xdr:nvSpPr>
      <xdr:spPr>
        <a:xfrm>
          <a:off x="848423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61</xdr:row>
      <xdr:rowOff>80010</xdr:rowOff>
    </xdr:from>
    <xdr:ext cx="762000" cy="259080"/>
    <xdr:sp macro="" textlink="">
      <xdr:nvSpPr>
        <xdr:cNvPr id="368" name="テキスト ボックス 367"/>
        <xdr:cNvSpPr txBox="1"/>
      </xdr:nvSpPr>
      <xdr:spPr>
        <a:xfrm>
          <a:off x="768667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58190" cy="259080"/>
    <xdr:sp macro="" textlink="">
      <xdr:nvSpPr>
        <xdr:cNvPr id="369" name="テキスト ボックス 368"/>
        <xdr:cNvSpPr txBox="1"/>
      </xdr:nvSpPr>
      <xdr:spPr>
        <a:xfrm>
          <a:off x="688340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0" name="テキスト ボックス 369"/>
        <xdr:cNvSpPr txBox="1"/>
      </xdr:nvSpPr>
      <xdr:spPr>
        <a:xfrm>
          <a:off x="609282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99695</xdr:rowOff>
    </xdr:from>
    <xdr:to xmlns:xdr="http://schemas.openxmlformats.org/drawingml/2006/spreadsheetDrawing">
      <xdr:col>55</xdr:col>
      <xdr:colOff>50800</xdr:colOff>
      <xdr:row>55</xdr:row>
      <xdr:rowOff>29845</xdr:rowOff>
    </xdr:to>
    <xdr:sp macro="" textlink="">
      <xdr:nvSpPr>
        <xdr:cNvPr id="371" name="楕円 370"/>
        <xdr:cNvSpPr/>
      </xdr:nvSpPr>
      <xdr:spPr>
        <a:xfrm>
          <a:off x="9363710" y="9021445"/>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53</xdr:row>
      <xdr:rowOff>122555</xdr:rowOff>
    </xdr:from>
    <xdr:ext cx="530860" cy="257810"/>
    <xdr:sp macro="" textlink="">
      <xdr:nvSpPr>
        <xdr:cNvPr id="372" name="農林水産業費該当値テキスト"/>
        <xdr:cNvSpPr txBox="1"/>
      </xdr:nvSpPr>
      <xdr:spPr>
        <a:xfrm>
          <a:off x="9445625" y="8879205"/>
          <a:ext cx="530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92710</xdr:rowOff>
    </xdr:from>
    <xdr:to xmlns:xdr="http://schemas.openxmlformats.org/drawingml/2006/spreadsheetDrawing">
      <xdr:col>50</xdr:col>
      <xdr:colOff>165100</xdr:colOff>
      <xdr:row>55</xdr:row>
      <xdr:rowOff>22860</xdr:rowOff>
    </xdr:to>
    <xdr:sp macro="" textlink="">
      <xdr:nvSpPr>
        <xdr:cNvPr id="373" name="楕円 372"/>
        <xdr:cNvSpPr/>
      </xdr:nvSpPr>
      <xdr:spPr>
        <a:xfrm>
          <a:off x="8604250" y="90144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53</xdr:row>
      <xdr:rowOff>39370</xdr:rowOff>
    </xdr:from>
    <xdr:ext cx="530860" cy="259080"/>
    <xdr:sp macro="" textlink="">
      <xdr:nvSpPr>
        <xdr:cNvPr id="374" name="テキスト ボックス 373"/>
        <xdr:cNvSpPr txBox="1"/>
      </xdr:nvSpPr>
      <xdr:spPr>
        <a:xfrm>
          <a:off x="8407400" y="87960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50165</xdr:rowOff>
    </xdr:from>
    <xdr:to xmlns:xdr="http://schemas.openxmlformats.org/drawingml/2006/spreadsheetDrawing">
      <xdr:col>46</xdr:col>
      <xdr:colOff>38100</xdr:colOff>
      <xdr:row>53</xdr:row>
      <xdr:rowOff>151765</xdr:rowOff>
    </xdr:to>
    <xdr:sp macro="" textlink="">
      <xdr:nvSpPr>
        <xdr:cNvPr id="375" name="楕円 374"/>
        <xdr:cNvSpPr/>
      </xdr:nvSpPr>
      <xdr:spPr>
        <a:xfrm>
          <a:off x="7813675" y="880681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51</xdr:row>
      <xdr:rowOff>165100</xdr:rowOff>
    </xdr:from>
    <xdr:ext cx="534670" cy="259080"/>
    <xdr:sp macro="" textlink="">
      <xdr:nvSpPr>
        <xdr:cNvPr id="376" name="テキスト ボックス 375"/>
        <xdr:cNvSpPr txBox="1"/>
      </xdr:nvSpPr>
      <xdr:spPr>
        <a:xfrm>
          <a:off x="7616825" y="8591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54</xdr:row>
      <xdr:rowOff>83820</xdr:rowOff>
    </xdr:from>
    <xdr:to xmlns:xdr="http://schemas.openxmlformats.org/drawingml/2006/spreadsheetDrawing">
      <xdr:col>41</xdr:col>
      <xdr:colOff>101600</xdr:colOff>
      <xdr:row>55</xdr:row>
      <xdr:rowOff>13970</xdr:rowOff>
    </xdr:to>
    <xdr:sp macro="" textlink="">
      <xdr:nvSpPr>
        <xdr:cNvPr id="377" name="楕円 376"/>
        <xdr:cNvSpPr/>
      </xdr:nvSpPr>
      <xdr:spPr>
        <a:xfrm>
          <a:off x="7003415" y="9005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53</xdr:row>
      <xdr:rowOff>30480</xdr:rowOff>
    </xdr:from>
    <xdr:ext cx="534670" cy="255270"/>
    <xdr:sp macro="" textlink="">
      <xdr:nvSpPr>
        <xdr:cNvPr id="378" name="テキスト ボックス 377"/>
        <xdr:cNvSpPr txBox="1"/>
      </xdr:nvSpPr>
      <xdr:spPr>
        <a:xfrm>
          <a:off x="6826250" y="878713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24765</xdr:rowOff>
    </xdr:from>
    <xdr:to xmlns:xdr="http://schemas.openxmlformats.org/drawingml/2006/spreadsheetDrawing">
      <xdr:col>36</xdr:col>
      <xdr:colOff>165100</xdr:colOff>
      <xdr:row>55</xdr:row>
      <xdr:rowOff>126365</xdr:rowOff>
    </xdr:to>
    <xdr:sp macro="" textlink="">
      <xdr:nvSpPr>
        <xdr:cNvPr id="379" name="楕円 378"/>
        <xdr:cNvSpPr/>
      </xdr:nvSpPr>
      <xdr:spPr>
        <a:xfrm>
          <a:off x="6212840" y="911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142875</xdr:rowOff>
    </xdr:from>
    <xdr:ext cx="530860" cy="259080"/>
    <xdr:sp macro="" textlink="">
      <xdr:nvSpPr>
        <xdr:cNvPr id="380" name="テキスト ボックス 379"/>
        <xdr:cNvSpPr txBox="1"/>
      </xdr:nvSpPr>
      <xdr:spPr>
        <a:xfrm>
          <a:off x="6015990" y="889952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1" name="正方形/長方形 380"/>
        <xdr:cNvSpPr/>
      </xdr:nvSpPr>
      <xdr:spPr>
        <a:xfrm>
          <a:off x="5934710" y="10464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2" name="正方形/長方形 381"/>
        <xdr:cNvSpPr/>
      </xdr:nvSpPr>
      <xdr:spPr>
        <a:xfrm>
          <a:off x="604202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04202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4" name="正方形/長方形 383"/>
        <xdr:cNvSpPr/>
      </xdr:nvSpPr>
      <xdr:spPr>
        <a:xfrm>
          <a:off x="695960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695960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6" name="正方形/長方形 385"/>
        <xdr:cNvSpPr/>
      </xdr:nvSpPr>
      <xdr:spPr>
        <a:xfrm>
          <a:off x="798449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798449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83185</xdr:rowOff>
    </xdr:to>
    <xdr:sp macro="" textlink="">
      <xdr:nvSpPr>
        <xdr:cNvPr id="388" name="正方形/長方形 387"/>
        <xdr:cNvSpPr/>
      </xdr:nvSpPr>
      <xdr:spPr>
        <a:xfrm>
          <a:off x="5934710" y="11258550"/>
          <a:ext cx="41941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6075" cy="225425"/>
    <xdr:sp macro="" textlink="">
      <xdr:nvSpPr>
        <xdr:cNvPr id="389" name="テキスト ボックス 388"/>
        <xdr:cNvSpPr txBox="1"/>
      </xdr:nvSpPr>
      <xdr:spPr>
        <a:xfrm>
          <a:off x="5896610" y="11074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83185</xdr:rowOff>
    </xdr:from>
    <xdr:to xmlns:xdr="http://schemas.openxmlformats.org/drawingml/2006/spreadsheetDrawing">
      <xdr:col>59</xdr:col>
      <xdr:colOff>50800</xdr:colOff>
      <xdr:row>81</xdr:row>
      <xdr:rowOff>83185</xdr:rowOff>
    </xdr:to>
    <xdr:cxnSp macro="">
      <xdr:nvCxnSpPr>
        <xdr:cNvPr id="390" name="直線コネクタ 389"/>
        <xdr:cNvCxnSpPr/>
      </xdr:nvCxnSpPr>
      <xdr:spPr>
        <a:xfrm>
          <a:off x="5934710" y="13462635"/>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91" name="直線コネクタ 390"/>
        <xdr:cNvCxnSpPr/>
      </xdr:nvCxnSpPr>
      <xdr:spPr>
        <a:xfrm>
          <a:off x="5934710" y="130937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8920" cy="259080"/>
    <xdr:sp macro="" textlink="">
      <xdr:nvSpPr>
        <xdr:cNvPr id="392" name="テキスト ボックス 391"/>
        <xdr:cNvSpPr txBox="1"/>
      </xdr:nvSpPr>
      <xdr:spPr>
        <a:xfrm>
          <a:off x="5705475" y="129578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3" name="直線コネクタ 392"/>
        <xdr:cNvCxnSpPr/>
      </xdr:nvCxnSpPr>
      <xdr:spPr>
        <a:xfrm>
          <a:off x="5934710" y="127254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27685" cy="259080"/>
    <xdr:sp macro="" textlink="">
      <xdr:nvSpPr>
        <xdr:cNvPr id="394" name="テキスト ボックス 393"/>
        <xdr:cNvSpPr txBox="1"/>
      </xdr:nvSpPr>
      <xdr:spPr>
        <a:xfrm>
          <a:off x="5462270" y="1258951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5" name="直線コネクタ 394"/>
        <xdr:cNvCxnSpPr/>
      </xdr:nvCxnSpPr>
      <xdr:spPr>
        <a:xfrm>
          <a:off x="5934710" y="123634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165100</xdr:rowOff>
    </xdr:from>
    <xdr:ext cx="527685" cy="259080"/>
    <xdr:sp macro="" textlink="">
      <xdr:nvSpPr>
        <xdr:cNvPr id="396" name="テキスト ボックス 395"/>
        <xdr:cNvSpPr txBox="1"/>
      </xdr:nvSpPr>
      <xdr:spPr>
        <a:xfrm>
          <a:off x="5462270" y="1222375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7" name="直線コネクタ 396"/>
        <xdr:cNvCxnSpPr/>
      </xdr:nvCxnSpPr>
      <xdr:spPr>
        <a:xfrm>
          <a:off x="5934710" y="119951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130810</xdr:rowOff>
    </xdr:from>
    <xdr:ext cx="527685" cy="255270"/>
    <xdr:sp macro="" textlink="">
      <xdr:nvSpPr>
        <xdr:cNvPr id="398" name="テキスト ボックス 397"/>
        <xdr:cNvSpPr txBox="1"/>
      </xdr:nvSpPr>
      <xdr:spPr>
        <a:xfrm>
          <a:off x="5462270" y="11859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9" name="直線コネクタ 398"/>
        <xdr:cNvCxnSpPr/>
      </xdr:nvCxnSpPr>
      <xdr:spPr>
        <a:xfrm>
          <a:off x="5934710" y="11626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92710</xdr:rowOff>
    </xdr:from>
    <xdr:ext cx="527685" cy="255270"/>
    <xdr:sp macro="" textlink="">
      <xdr:nvSpPr>
        <xdr:cNvPr id="400" name="テキスト ボックス 399"/>
        <xdr:cNvSpPr txBox="1"/>
      </xdr:nvSpPr>
      <xdr:spPr>
        <a:xfrm>
          <a:off x="5462270" y="114909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1" name="直線コネクタ 400"/>
        <xdr:cNvCxnSpPr/>
      </xdr:nvCxnSpPr>
      <xdr:spPr>
        <a:xfrm>
          <a:off x="5934710" y="11258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1820" cy="255270"/>
    <xdr:sp macro="" textlink="">
      <xdr:nvSpPr>
        <xdr:cNvPr id="402" name="テキスト ボックス 401"/>
        <xdr:cNvSpPr txBox="1"/>
      </xdr:nvSpPr>
      <xdr:spPr>
        <a:xfrm>
          <a:off x="5398135" y="11122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83185</xdr:rowOff>
    </xdr:to>
    <xdr:sp macro="" textlink="">
      <xdr:nvSpPr>
        <xdr:cNvPr id="403" name="商工費グラフ枠"/>
        <xdr:cNvSpPr/>
      </xdr:nvSpPr>
      <xdr:spPr>
        <a:xfrm>
          <a:off x="5934710" y="11258550"/>
          <a:ext cx="41941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71</xdr:row>
      <xdr:rowOff>149225</xdr:rowOff>
    </xdr:from>
    <xdr:to xmlns:xdr="http://schemas.openxmlformats.org/drawingml/2006/spreadsheetDrawing">
      <xdr:col>54</xdr:col>
      <xdr:colOff>170815</xdr:colOff>
      <xdr:row>78</xdr:row>
      <xdr:rowOff>165100</xdr:rowOff>
    </xdr:to>
    <xdr:cxnSp macro="">
      <xdr:nvCxnSpPr>
        <xdr:cNvPr id="404" name="直線コネクタ 403"/>
        <xdr:cNvCxnSpPr/>
      </xdr:nvCxnSpPr>
      <xdr:spPr>
        <a:xfrm flipV="1">
          <a:off x="9394825" y="11877675"/>
          <a:ext cx="0" cy="1171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1905</xdr:rowOff>
    </xdr:from>
    <xdr:ext cx="466090" cy="259080"/>
    <xdr:sp macro="" textlink="">
      <xdr:nvSpPr>
        <xdr:cNvPr id="405" name="商工費最小値テキスト"/>
        <xdr:cNvSpPr txBox="1"/>
      </xdr:nvSpPr>
      <xdr:spPr>
        <a:xfrm>
          <a:off x="9445625" y="130511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165100</xdr:rowOff>
    </xdr:from>
    <xdr:to xmlns:xdr="http://schemas.openxmlformats.org/drawingml/2006/spreadsheetDrawing">
      <xdr:col>55</xdr:col>
      <xdr:colOff>88900</xdr:colOff>
      <xdr:row>78</xdr:row>
      <xdr:rowOff>165100</xdr:rowOff>
    </xdr:to>
    <xdr:cxnSp macro="">
      <xdr:nvCxnSpPr>
        <xdr:cNvPr id="406" name="直線コネクタ 405"/>
        <xdr:cNvCxnSpPr/>
      </xdr:nvCxnSpPr>
      <xdr:spPr>
        <a:xfrm>
          <a:off x="9325610" y="130492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95885</xdr:rowOff>
    </xdr:from>
    <xdr:ext cx="530860" cy="255270"/>
    <xdr:sp macro="" textlink="">
      <xdr:nvSpPr>
        <xdr:cNvPr id="407" name="商工費最大値テキスト"/>
        <xdr:cNvSpPr txBox="1"/>
      </xdr:nvSpPr>
      <xdr:spPr>
        <a:xfrm>
          <a:off x="9445625" y="116592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66,499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149225</xdr:rowOff>
    </xdr:from>
    <xdr:to xmlns:xdr="http://schemas.openxmlformats.org/drawingml/2006/spreadsheetDrawing">
      <xdr:col>55</xdr:col>
      <xdr:colOff>88900</xdr:colOff>
      <xdr:row>71</xdr:row>
      <xdr:rowOff>149225</xdr:rowOff>
    </xdr:to>
    <xdr:cxnSp macro="">
      <xdr:nvCxnSpPr>
        <xdr:cNvPr id="408" name="直線コネクタ 407"/>
        <xdr:cNvCxnSpPr/>
      </xdr:nvCxnSpPr>
      <xdr:spPr>
        <a:xfrm>
          <a:off x="9325610" y="118776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74</xdr:row>
      <xdr:rowOff>6350</xdr:rowOff>
    </xdr:from>
    <xdr:to xmlns:xdr="http://schemas.openxmlformats.org/drawingml/2006/spreadsheetDrawing">
      <xdr:col>55</xdr:col>
      <xdr:colOff>0</xdr:colOff>
      <xdr:row>74</xdr:row>
      <xdr:rowOff>127000</xdr:rowOff>
    </xdr:to>
    <xdr:cxnSp macro="">
      <xdr:nvCxnSpPr>
        <xdr:cNvPr id="409" name="直線コネクタ 408"/>
        <xdr:cNvCxnSpPr/>
      </xdr:nvCxnSpPr>
      <xdr:spPr>
        <a:xfrm flipV="1">
          <a:off x="8655050" y="12230100"/>
          <a:ext cx="739775"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140335</xdr:rowOff>
    </xdr:from>
    <xdr:ext cx="530860" cy="259080"/>
    <xdr:sp macro="" textlink="">
      <xdr:nvSpPr>
        <xdr:cNvPr id="410" name="商工費平均値テキスト"/>
        <xdr:cNvSpPr txBox="1"/>
      </xdr:nvSpPr>
      <xdr:spPr>
        <a:xfrm>
          <a:off x="9445625" y="12694285"/>
          <a:ext cx="530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161925</xdr:rowOff>
    </xdr:from>
    <xdr:to xmlns:xdr="http://schemas.openxmlformats.org/drawingml/2006/spreadsheetDrawing">
      <xdr:col>55</xdr:col>
      <xdr:colOff>50800</xdr:colOff>
      <xdr:row>77</xdr:row>
      <xdr:rowOff>92075</xdr:rowOff>
    </xdr:to>
    <xdr:sp macro="" textlink="">
      <xdr:nvSpPr>
        <xdr:cNvPr id="411" name="フローチャート: 判断 410"/>
        <xdr:cNvSpPr/>
      </xdr:nvSpPr>
      <xdr:spPr>
        <a:xfrm>
          <a:off x="9363710" y="1271587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74</xdr:row>
      <xdr:rowOff>76200</xdr:rowOff>
    </xdr:from>
    <xdr:to xmlns:xdr="http://schemas.openxmlformats.org/drawingml/2006/spreadsheetDrawing">
      <xdr:col>50</xdr:col>
      <xdr:colOff>114300</xdr:colOff>
      <xdr:row>74</xdr:row>
      <xdr:rowOff>127000</xdr:rowOff>
    </xdr:to>
    <xdr:cxnSp macro="">
      <xdr:nvCxnSpPr>
        <xdr:cNvPr id="412" name="直線コネクタ 411"/>
        <xdr:cNvCxnSpPr/>
      </xdr:nvCxnSpPr>
      <xdr:spPr>
        <a:xfrm>
          <a:off x="7857490" y="12299950"/>
          <a:ext cx="79756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130810</xdr:rowOff>
    </xdr:from>
    <xdr:to xmlns:xdr="http://schemas.openxmlformats.org/drawingml/2006/spreadsheetDrawing">
      <xdr:col>50</xdr:col>
      <xdr:colOff>165100</xdr:colOff>
      <xdr:row>77</xdr:row>
      <xdr:rowOff>60960</xdr:rowOff>
    </xdr:to>
    <xdr:sp macro="" textlink="">
      <xdr:nvSpPr>
        <xdr:cNvPr id="413" name="フローチャート: 判断 412"/>
        <xdr:cNvSpPr/>
      </xdr:nvSpPr>
      <xdr:spPr>
        <a:xfrm>
          <a:off x="8604250" y="12684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52070</xdr:rowOff>
    </xdr:from>
    <xdr:ext cx="530860" cy="255270"/>
    <xdr:sp macro="" textlink="">
      <xdr:nvSpPr>
        <xdr:cNvPr id="414" name="テキスト ボックス 413"/>
        <xdr:cNvSpPr txBox="1"/>
      </xdr:nvSpPr>
      <xdr:spPr>
        <a:xfrm>
          <a:off x="8407400" y="1277112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74</xdr:row>
      <xdr:rowOff>76200</xdr:rowOff>
    </xdr:from>
    <xdr:to xmlns:xdr="http://schemas.openxmlformats.org/drawingml/2006/spreadsheetDrawing">
      <xdr:col>45</xdr:col>
      <xdr:colOff>170815</xdr:colOff>
      <xdr:row>75</xdr:row>
      <xdr:rowOff>76835</xdr:rowOff>
    </xdr:to>
    <xdr:cxnSp macro="">
      <xdr:nvCxnSpPr>
        <xdr:cNvPr id="415" name="直線コネクタ 414"/>
        <xdr:cNvCxnSpPr/>
      </xdr:nvCxnSpPr>
      <xdr:spPr>
        <a:xfrm flipV="1">
          <a:off x="7054215" y="12299950"/>
          <a:ext cx="803275"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83185</xdr:rowOff>
    </xdr:from>
    <xdr:to xmlns:xdr="http://schemas.openxmlformats.org/drawingml/2006/spreadsheetDrawing">
      <xdr:col>46</xdr:col>
      <xdr:colOff>38100</xdr:colOff>
      <xdr:row>77</xdr:row>
      <xdr:rowOff>13335</xdr:rowOff>
    </xdr:to>
    <xdr:sp macro="" textlink="">
      <xdr:nvSpPr>
        <xdr:cNvPr id="416" name="フローチャート: 判断 415"/>
        <xdr:cNvSpPr/>
      </xdr:nvSpPr>
      <xdr:spPr>
        <a:xfrm>
          <a:off x="7813675" y="126371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4445</xdr:rowOff>
    </xdr:from>
    <xdr:ext cx="534670" cy="259080"/>
    <xdr:sp macro="" textlink="">
      <xdr:nvSpPr>
        <xdr:cNvPr id="417" name="テキスト ボックス 416"/>
        <xdr:cNvSpPr txBox="1"/>
      </xdr:nvSpPr>
      <xdr:spPr>
        <a:xfrm>
          <a:off x="7616825" y="127234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50165</xdr:rowOff>
    </xdr:from>
    <xdr:to xmlns:xdr="http://schemas.openxmlformats.org/drawingml/2006/spreadsheetDrawing">
      <xdr:col>41</xdr:col>
      <xdr:colOff>50800</xdr:colOff>
      <xdr:row>75</xdr:row>
      <xdr:rowOff>76835</xdr:rowOff>
    </xdr:to>
    <xdr:cxnSp macro="">
      <xdr:nvCxnSpPr>
        <xdr:cNvPr id="418" name="直線コネクタ 417"/>
        <xdr:cNvCxnSpPr/>
      </xdr:nvCxnSpPr>
      <xdr:spPr>
        <a:xfrm>
          <a:off x="6263640" y="12439015"/>
          <a:ext cx="79057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87630</xdr:rowOff>
    </xdr:from>
    <xdr:to xmlns:xdr="http://schemas.openxmlformats.org/drawingml/2006/spreadsheetDrawing">
      <xdr:col>41</xdr:col>
      <xdr:colOff>101600</xdr:colOff>
      <xdr:row>77</xdr:row>
      <xdr:rowOff>17780</xdr:rowOff>
    </xdr:to>
    <xdr:sp macro="" textlink="">
      <xdr:nvSpPr>
        <xdr:cNvPr id="419" name="フローチャート: 判断 418"/>
        <xdr:cNvSpPr/>
      </xdr:nvSpPr>
      <xdr:spPr>
        <a:xfrm>
          <a:off x="7003415" y="12641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8890</xdr:rowOff>
    </xdr:from>
    <xdr:ext cx="534670" cy="259080"/>
    <xdr:sp macro="" textlink="">
      <xdr:nvSpPr>
        <xdr:cNvPr id="420" name="テキスト ボックス 419"/>
        <xdr:cNvSpPr txBox="1"/>
      </xdr:nvSpPr>
      <xdr:spPr>
        <a:xfrm>
          <a:off x="6826250" y="12727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72390</xdr:rowOff>
    </xdr:from>
    <xdr:to xmlns:xdr="http://schemas.openxmlformats.org/drawingml/2006/spreadsheetDrawing">
      <xdr:col>36</xdr:col>
      <xdr:colOff>165100</xdr:colOff>
      <xdr:row>77</xdr:row>
      <xdr:rowOff>2540</xdr:rowOff>
    </xdr:to>
    <xdr:sp macro="" textlink="">
      <xdr:nvSpPr>
        <xdr:cNvPr id="421" name="フローチャート: 判断 420"/>
        <xdr:cNvSpPr/>
      </xdr:nvSpPr>
      <xdr:spPr>
        <a:xfrm>
          <a:off x="6212840" y="126263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165100</xdr:rowOff>
    </xdr:from>
    <xdr:ext cx="530860" cy="259080"/>
    <xdr:sp macro="" textlink="">
      <xdr:nvSpPr>
        <xdr:cNvPr id="422" name="テキスト ボックス 421"/>
        <xdr:cNvSpPr txBox="1"/>
      </xdr:nvSpPr>
      <xdr:spPr>
        <a:xfrm>
          <a:off x="6015990" y="1271905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22,875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3" name="テキスト ボックス 422"/>
        <xdr:cNvSpPr txBox="1"/>
      </xdr:nvSpPr>
      <xdr:spPr>
        <a:xfrm>
          <a:off x="922401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4" name="テキスト ボックス 423"/>
        <xdr:cNvSpPr txBox="1"/>
      </xdr:nvSpPr>
      <xdr:spPr>
        <a:xfrm>
          <a:off x="848423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81</xdr:row>
      <xdr:rowOff>80010</xdr:rowOff>
    </xdr:from>
    <xdr:ext cx="762000" cy="259080"/>
    <xdr:sp macro="" textlink="">
      <xdr:nvSpPr>
        <xdr:cNvPr id="425" name="テキスト ボックス 424"/>
        <xdr:cNvSpPr txBox="1"/>
      </xdr:nvSpPr>
      <xdr:spPr>
        <a:xfrm>
          <a:off x="768667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58190" cy="259080"/>
    <xdr:sp macro="" textlink="">
      <xdr:nvSpPr>
        <xdr:cNvPr id="426" name="テキスト ボックス 425"/>
        <xdr:cNvSpPr txBox="1"/>
      </xdr:nvSpPr>
      <xdr:spPr>
        <a:xfrm>
          <a:off x="6883400"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7" name="テキスト ボックス 426"/>
        <xdr:cNvSpPr txBox="1"/>
      </xdr:nvSpPr>
      <xdr:spPr>
        <a:xfrm>
          <a:off x="609282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73</xdr:row>
      <xdr:rowOff>127000</xdr:rowOff>
    </xdr:from>
    <xdr:to xmlns:xdr="http://schemas.openxmlformats.org/drawingml/2006/spreadsheetDrawing">
      <xdr:col>55</xdr:col>
      <xdr:colOff>50800</xdr:colOff>
      <xdr:row>74</xdr:row>
      <xdr:rowOff>57150</xdr:rowOff>
    </xdr:to>
    <xdr:sp macro="" textlink="">
      <xdr:nvSpPr>
        <xdr:cNvPr id="428" name="楕円 427"/>
        <xdr:cNvSpPr/>
      </xdr:nvSpPr>
      <xdr:spPr>
        <a:xfrm>
          <a:off x="9363710" y="12185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72</xdr:row>
      <xdr:rowOff>149860</xdr:rowOff>
    </xdr:from>
    <xdr:ext cx="530860" cy="255270"/>
    <xdr:sp macro="" textlink="">
      <xdr:nvSpPr>
        <xdr:cNvPr id="429" name="商工費該当値テキスト"/>
        <xdr:cNvSpPr txBox="1"/>
      </xdr:nvSpPr>
      <xdr:spPr>
        <a:xfrm>
          <a:off x="9445625" y="120434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74</xdr:row>
      <xdr:rowOff>76200</xdr:rowOff>
    </xdr:from>
    <xdr:to xmlns:xdr="http://schemas.openxmlformats.org/drawingml/2006/spreadsheetDrawing">
      <xdr:col>50</xdr:col>
      <xdr:colOff>165100</xdr:colOff>
      <xdr:row>75</xdr:row>
      <xdr:rowOff>6350</xdr:rowOff>
    </xdr:to>
    <xdr:sp macro="" textlink="">
      <xdr:nvSpPr>
        <xdr:cNvPr id="430" name="楕円 429"/>
        <xdr:cNvSpPr/>
      </xdr:nvSpPr>
      <xdr:spPr>
        <a:xfrm>
          <a:off x="8604250" y="12299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22860</xdr:rowOff>
    </xdr:from>
    <xdr:ext cx="530860" cy="258445"/>
    <xdr:sp macro="" textlink="">
      <xdr:nvSpPr>
        <xdr:cNvPr id="431" name="テキスト ボックス 430"/>
        <xdr:cNvSpPr txBox="1"/>
      </xdr:nvSpPr>
      <xdr:spPr>
        <a:xfrm>
          <a:off x="8407400" y="1208151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74</xdr:row>
      <xdr:rowOff>25400</xdr:rowOff>
    </xdr:from>
    <xdr:to xmlns:xdr="http://schemas.openxmlformats.org/drawingml/2006/spreadsheetDrawing">
      <xdr:col>46</xdr:col>
      <xdr:colOff>38100</xdr:colOff>
      <xdr:row>74</xdr:row>
      <xdr:rowOff>127000</xdr:rowOff>
    </xdr:to>
    <xdr:sp macro="" textlink="">
      <xdr:nvSpPr>
        <xdr:cNvPr id="432" name="楕円 431"/>
        <xdr:cNvSpPr/>
      </xdr:nvSpPr>
      <xdr:spPr>
        <a:xfrm>
          <a:off x="7813675" y="1224915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72</xdr:row>
      <xdr:rowOff>144145</xdr:rowOff>
    </xdr:from>
    <xdr:ext cx="534670" cy="259080"/>
    <xdr:sp macro="" textlink="">
      <xdr:nvSpPr>
        <xdr:cNvPr id="433" name="テキスト ボックス 432"/>
        <xdr:cNvSpPr txBox="1"/>
      </xdr:nvSpPr>
      <xdr:spPr>
        <a:xfrm>
          <a:off x="7616825" y="12037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26035</xdr:rowOff>
    </xdr:from>
    <xdr:to xmlns:xdr="http://schemas.openxmlformats.org/drawingml/2006/spreadsheetDrawing">
      <xdr:col>41</xdr:col>
      <xdr:colOff>101600</xdr:colOff>
      <xdr:row>75</xdr:row>
      <xdr:rowOff>127635</xdr:rowOff>
    </xdr:to>
    <xdr:sp macro="" textlink="">
      <xdr:nvSpPr>
        <xdr:cNvPr id="434" name="楕円 433"/>
        <xdr:cNvSpPr/>
      </xdr:nvSpPr>
      <xdr:spPr>
        <a:xfrm>
          <a:off x="7003415" y="1241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73</xdr:row>
      <xdr:rowOff>144145</xdr:rowOff>
    </xdr:from>
    <xdr:ext cx="534670" cy="259080"/>
    <xdr:sp macro="" textlink="">
      <xdr:nvSpPr>
        <xdr:cNvPr id="435" name="テキスト ボックス 434"/>
        <xdr:cNvSpPr txBox="1"/>
      </xdr:nvSpPr>
      <xdr:spPr>
        <a:xfrm>
          <a:off x="6826250" y="122027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74</xdr:row>
      <xdr:rowOff>165100</xdr:rowOff>
    </xdr:from>
    <xdr:to xmlns:xdr="http://schemas.openxmlformats.org/drawingml/2006/spreadsheetDrawing">
      <xdr:col>36</xdr:col>
      <xdr:colOff>165100</xdr:colOff>
      <xdr:row>75</xdr:row>
      <xdr:rowOff>100330</xdr:rowOff>
    </xdr:to>
    <xdr:sp macro="" textlink="">
      <xdr:nvSpPr>
        <xdr:cNvPr id="436" name="楕円 435"/>
        <xdr:cNvSpPr/>
      </xdr:nvSpPr>
      <xdr:spPr>
        <a:xfrm>
          <a:off x="6212840" y="123888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73</xdr:row>
      <xdr:rowOff>116840</xdr:rowOff>
    </xdr:from>
    <xdr:ext cx="530860" cy="255270"/>
    <xdr:sp macro="" textlink="">
      <xdr:nvSpPr>
        <xdr:cNvPr id="437" name="テキスト ボックス 436"/>
        <xdr:cNvSpPr txBox="1"/>
      </xdr:nvSpPr>
      <xdr:spPr>
        <a:xfrm>
          <a:off x="6015990" y="1217549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8" name="正方形/長方形 437"/>
        <xdr:cNvSpPr/>
      </xdr:nvSpPr>
      <xdr:spPr>
        <a:xfrm>
          <a:off x="5934710" y="13766800"/>
          <a:ext cx="41941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9" name="正方形/長方形 438"/>
        <xdr:cNvSpPr/>
      </xdr:nvSpPr>
      <xdr:spPr>
        <a:xfrm>
          <a:off x="604202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0" name="正方形/長方形 439"/>
        <xdr:cNvSpPr/>
      </xdr:nvSpPr>
      <xdr:spPr>
        <a:xfrm>
          <a:off x="604202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1" name="正方形/長方形 440"/>
        <xdr:cNvSpPr/>
      </xdr:nvSpPr>
      <xdr:spPr>
        <a:xfrm>
          <a:off x="695960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2" name="正方形/長方形 441"/>
        <xdr:cNvSpPr/>
      </xdr:nvSpPr>
      <xdr:spPr>
        <a:xfrm>
          <a:off x="695960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3" name="正方形/長方形 442"/>
        <xdr:cNvSpPr/>
      </xdr:nvSpPr>
      <xdr:spPr>
        <a:xfrm>
          <a:off x="798449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4" name="正方形/長方形 443"/>
        <xdr:cNvSpPr/>
      </xdr:nvSpPr>
      <xdr:spPr>
        <a:xfrm>
          <a:off x="798449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5" name="正方形/長方形 444"/>
        <xdr:cNvSpPr/>
      </xdr:nvSpPr>
      <xdr:spPr>
        <a:xfrm>
          <a:off x="5934710" y="14560550"/>
          <a:ext cx="419417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6075" cy="225425"/>
    <xdr:sp macro="" textlink="">
      <xdr:nvSpPr>
        <xdr:cNvPr id="446" name="テキスト ボックス 445"/>
        <xdr:cNvSpPr txBox="1"/>
      </xdr:nvSpPr>
      <xdr:spPr>
        <a:xfrm>
          <a:off x="5896610" y="14376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7" name="直線コネクタ 446"/>
        <xdr:cNvCxnSpPr/>
      </xdr:nvCxnSpPr>
      <xdr:spPr>
        <a:xfrm>
          <a:off x="5934710" y="16827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8920" cy="255270"/>
    <xdr:sp macro="" textlink="">
      <xdr:nvSpPr>
        <xdr:cNvPr id="448" name="テキスト ボックス 447"/>
        <xdr:cNvSpPr txBox="1"/>
      </xdr:nvSpPr>
      <xdr:spPr>
        <a:xfrm>
          <a:off x="5705475" y="16685260"/>
          <a:ext cx="2489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9" name="直線コネクタ 448"/>
        <xdr:cNvCxnSpPr/>
      </xdr:nvCxnSpPr>
      <xdr:spPr>
        <a:xfrm>
          <a:off x="5934710" y="16446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27685" cy="259080"/>
    <xdr:sp macro="" textlink="">
      <xdr:nvSpPr>
        <xdr:cNvPr id="450" name="テキスト ボックス 449"/>
        <xdr:cNvSpPr txBox="1"/>
      </xdr:nvSpPr>
      <xdr:spPr>
        <a:xfrm>
          <a:off x="5462270" y="16304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1" name="直線コネクタ 450"/>
        <xdr:cNvCxnSpPr/>
      </xdr:nvCxnSpPr>
      <xdr:spPr>
        <a:xfrm>
          <a:off x="5934710" y="16065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7685" cy="259080"/>
    <xdr:sp macro="" textlink="">
      <xdr:nvSpPr>
        <xdr:cNvPr id="452" name="テキスト ボックス 451"/>
        <xdr:cNvSpPr txBox="1"/>
      </xdr:nvSpPr>
      <xdr:spPr>
        <a:xfrm>
          <a:off x="5462270" y="15923260"/>
          <a:ext cx="5276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3" name="直線コネクタ 452"/>
        <xdr:cNvCxnSpPr/>
      </xdr:nvCxnSpPr>
      <xdr:spPr>
        <a:xfrm>
          <a:off x="5934710" y="15684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7685" cy="255270"/>
    <xdr:sp macro="" textlink="">
      <xdr:nvSpPr>
        <xdr:cNvPr id="454" name="テキスト ボックス 453"/>
        <xdr:cNvSpPr txBox="1"/>
      </xdr:nvSpPr>
      <xdr:spPr>
        <a:xfrm>
          <a:off x="5462270" y="15542260"/>
          <a:ext cx="5276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5" name="直線コネクタ 454"/>
        <xdr:cNvCxnSpPr/>
      </xdr:nvCxnSpPr>
      <xdr:spPr>
        <a:xfrm>
          <a:off x="5934710" y="1530350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1820" cy="259080"/>
    <xdr:sp macro="" textlink="">
      <xdr:nvSpPr>
        <xdr:cNvPr id="456" name="テキスト ボックス 455"/>
        <xdr:cNvSpPr txBox="1"/>
      </xdr:nvSpPr>
      <xdr:spPr>
        <a:xfrm>
          <a:off x="5398135" y="15161260"/>
          <a:ext cx="591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7" name="直線コネクタ 456"/>
        <xdr:cNvCxnSpPr/>
      </xdr:nvCxnSpPr>
      <xdr:spPr>
        <a:xfrm>
          <a:off x="5934710" y="149288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1820" cy="255270"/>
    <xdr:sp macro="" textlink="">
      <xdr:nvSpPr>
        <xdr:cNvPr id="458" name="テキスト ボックス 457"/>
        <xdr:cNvSpPr txBox="1"/>
      </xdr:nvSpPr>
      <xdr:spPr>
        <a:xfrm>
          <a:off x="5398135" y="147929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9" name="直線コネクタ 458"/>
        <xdr:cNvCxnSpPr/>
      </xdr:nvCxnSpPr>
      <xdr:spPr>
        <a:xfrm>
          <a:off x="5934710" y="14560550"/>
          <a:ext cx="41941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1820" cy="255270"/>
    <xdr:sp macro="" textlink="">
      <xdr:nvSpPr>
        <xdr:cNvPr id="460" name="テキスト ボックス 459"/>
        <xdr:cNvSpPr txBox="1"/>
      </xdr:nvSpPr>
      <xdr:spPr>
        <a:xfrm>
          <a:off x="5398135" y="14424660"/>
          <a:ext cx="59182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1" name="土木費グラフ枠"/>
        <xdr:cNvSpPr/>
      </xdr:nvSpPr>
      <xdr:spPr>
        <a:xfrm>
          <a:off x="5934710" y="14560550"/>
          <a:ext cx="419417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170815</xdr:colOff>
      <xdr:row>89</xdr:row>
      <xdr:rowOff>153035</xdr:rowOff>
    </xdr:from>
    <xdr:to xmlns:xdr="http://schemas.openxmlformats.org/drawingml/2006/spreadsheetDrawing">
      <xdr:col>54</xdr:col>
      <xdr:colOff>170815</xdr:colOff>
      <xdr:row>99</xdr:row>
      <xdr:rowOff>116205</xdr:rowOff>
    </xdr:to>
    <xdr:cxnSp macro="">
      <xdr:nvCxnSpPr>
        <xdr:cNvPr id="462" name="直線コネクタ 461"/>
        <xdr:cNvCxnSpPr/>
      </xdr:nvCxnSpPr>
      <xdr:spPr>
        <a:xfrm flipV="1">
          <a:off x="9394825" y="14853285"/>
          <a:ext cx="0" cy="1664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120650</xdr:rowOff>
    </xdr:from>
    <xdr:ext cx="530860" cy="255270"/>
    <xdr:sp macro="" textlink="">
      <xdr:nvSpPr>
        <xdr:cNvPr id="463" name="土木費最小値テキスト"/>
        <xdr:cNvSpPr txBox="1"/>
      </xdr:nvSpPr>
      <xdr:spPr>
        <a:xfrm>
          <a:off x="9445625" y="1652270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116205</xdr:rowOff>
    </xdr:from>
    <xdr:to xmlns:xdr="http://schemas.openxmlformats.org/drawingml/2006/spreadsheetDrawing">
      <xdr:col>55</xdr:col>
      <xdr:colOff>88900</xdr:colOff>
      <xdr:row>99</xdr:row>
      <xdr:rowOff>116205</xdr:rowOff>
    </xdr:to>
    <xdr:cxnSp macro="">
      <xdr:nvCxnSpPr>
        <xdr:cNvPr id="464" name="直線コネクタ 463"/>
        <xdr:cNvCxnSpPr/>
      </xdr:nvCxnSpPr>
      <xdr:spPr>
        <a:xfrm>
          <a:off x="9325610" y="165182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99695</xdr:rowOff>
    </xdr:from>
    <xdr:ext cx="594995" cy="259080"/>
    <xdr:sp macro="" textlink="">
      <xdr:nvSpPr>
        <xdr:cNvPr id="465" name="土木費最大値テキスト"/>
        <xdr:cNvSpPr txBox="1"/>
      </xdr:nvSpPr>
      <xdr:spPr>
        <a:xfrm>
          <a:off x="9445625" y="1463484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156,448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89</xdr:row>
      <xdr:rowOff>153035</xdr:rowOff>
    </xdr:from>
    <xdr:to xmlns:xdr="http://schemas.openxmlformats.org/drawingml/2006/spreadsheetDrawing">
      <xdr:col>55</xdr:col>
      <xdr:colOff>88900</xdr:colOff>
      <xdr:row>89</xdr:row>
      <xdr:rowOff>153035</xdr:rowOff>
    </xdr:to>
    <xdr:cxnSp macro="">
      <xdr:nvCxnSpPr>
        <xdr:cNvPr id="466" name="直線コネクタ 465"/>
        <xdr:cNvCxnSpPr/>
      </xdr:nvCxnSpPr>
      <xdr:spPr>
        <a:xfrm>
          <a:off x="9325610" y="148532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93</xdr:row>
      <xdr:rowOff>103505</xdr:rowOff>
    </xdr:from>
    <xdr:to xmlns:xdr="http://schemas.openxmlformats.org/drawingml/2006/spreadsheetDrawing">
      <xdr:col>55</xdr:col>
      <xdr:colOff>0</xdr:colOff>
      <xdr:row>93</xdr:row>
      <xdr:rowOff>158115</xdr:rowOff>
    </xdr:to>
    <xdr:cxnSp macro="">
      <xdr:nvCxnSpPr>
        <xdr:cNvPr id="467" name="直線コネクタ 466"/>
        <xdr:cNvCxnSpPr/>
      </xdr:nvCxnSpPr>
      <xdr:spPr>
        <a:xfrm flipV="1">
          <a:off x="8655050" y="15476855"/>
          <a:ext cx="739775"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85090</xdr:rowOff>
    </xdr:from>
    <xdr:ext cx="530860" cy="259080"/>
    <xdr:sp macro="" textlink="">
      <xdr:nvSpPr>
        <xdr:cNvPr id="468" name="土木費平均値テキスト"/>
        <xdr:cNvSpPr txBox="1"/>
      </xdr:nvSpPr>
      <xdr:spPr>
        <a:xfrm>
          <a:off x="9445625" y="15972790"/>
          <a:ext cx="530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106680</xdr:rowOff>
    </xdr:from>
    <xdr:to xmlns:xdr="http://schemas.openxmlformats.org/drawingml/2006/spreadsheetDrawing">
      <xdr:col>55</xdr:col>
      <xdr:colOff>50800</xdr:colOff>
      <xdr:row>97</xdr:row>
      <xdr:rowOff>36830</xdr:rowOff>
    </xdr:to>
    <xdr:sp macro="" textlink="">
      <xdr:nvSpPr>
        <xdr:cNvPr id="469" name="フローチャート: 判断 468"/>
        <xdr:cNvSpPr/>
      </xdr:nvSpPr>
      <xdr:spPr>
        <a:xfrm>
          <a:off x="9363710" y="159943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170815</xdr:colOff>
      <xdr:row>93</xdr:row>
      <xdr:rowOff>158115</xdr:rowOff>
    </xdr:from>
    <xdr:to xmlns:xdr="http://schemas.openxmlformats.org/drawingml/2006/spreadsheetDrawing">
      <xdr:col>50</xdr:col>
      <xdr:colOff>114300</xdr:colOff>
      <xdr:row>94</xdr:row>
      <xdr:rowOff>106045</xdr:rowOff>
    </xdr:to>
    <xdr:cxnSp macro="">
      <xdr:nvCxnSpPr>
        <xdr:cNvPr id="470" name="直線コネクタ 469"/>
        <xdr:cNvCxnSpPr/>
      </xdr:nvCxnSpPr>
      <xdr:spPr>
        <a:xfrm flipV="1">
          <a:off x="7857490" y="15531465"/>
          <a:ext cx="79756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146685</xdr:rowOff>
    </xdr:from>
    <xdr:to xmlns:xdr="http://schemas.openxmlformats.org/drawingml/2006/spreadsheetDrawing">
      <xdr:col>50</xdr:col>
      <xdr:colOff>165100</xdr:colOff>
      <xdr:row>97</xdr:row>
      <xdr:rowOff>76835</xdr:rowOff>
    </xdr:to>
    <xdr:sp macro="" textlink="">
      <xdr:nvSpPr>
        <xdr:cNvPr id="471" name="フローチャート: 判断 470"/>
        <xdr:cNvSpPr/>
      </xdr:nvSpPr>
      <xdr:spPr>
        <a:xfrm>
          <a:off x="8604250" y="160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67945</xdr:rowOff>
    </xdr:from>
    <xdr:ext cx="530860" cy="258445"/>
    <xdr:sp macro="" textlink="">
      <xdr:nvSpPr>
        <xdr:cNvPr id="472" name="テキスト ボックス 471"/>
        <xdr:cNvSpPr txBox="1"/>
      </xdr:nvSpPr>
      <xdr:spPr>
        <a:xfrm>
          <a:off x="8407400" y="1612709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93</xdr:row>
      <xdr:rowOff>160020</xdr:rowOff>
    </xdr:from>
    <xdr:to xmlns:xdr="http://schemas.openxmlformats.org/drawingml/2006/spreadsheetDrawing">
      <xdr:col>45</xdr:col>
      <xdr:colOff>170815</xdr:colOff>
      <xdr:row>94</xdr:row>
      <xdr:rowOff>106045</xdr:rowOff>
    </xdr:to>
    <xdr:cxnSp macro="">
      <xdr:nvCxnSpPr>
        <xdr:cNvPr id="473" name="直線コネクタ 472"/>
        <xdr:cNvCxnSpPr/>
      </xdr:nvCxnSpPr>
      <xdr:spPr>
        <a:xfrm>
          <a:off x="7054215" y="15533370"/>
          <a:ext cx="803275"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127635</xdr:rowOff>
    </xdr:from>
    <xdr:to xmlns:xdr="http://schemas.openxmlformats.org/drawingml/2006/spreadsheetDrawing">
      <xdr:col>46</xdr:col>
      <xdr:colOff>38100</xdr:colOff>
      <xdr:row>97</xdr:row>
      <xdr:rowOff>57785</xdr:rowOff>
    </xdr:to>
    <xdr:sp macro="" textlink="">
      <xdr:nvSpPr>
        <xdr:cNvPr id="474" name="フローチャート: 判断 473"/>
        <xdr:cNvSpPr/>
      </xdr:nvSpPr>
      <xdr:spPr>
        <a:xfrm>
          <a:off x="7813675" y="1601533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48895</xdr:rowOff>
    </xdr:from>
    <xdr:ext cx="534670" cy="259080"/>
    <xdr:sp macro="" textlink="">
      <xdr:nvSpPr>
        <xdr:cNvPr id="475" name="テキスト ボックス 474"/>
        <xdr:cNvSpPr txBox="1"/>
      </xdr:nvSpPr>
      <xdr:spPr>
        <a:xfrm>
          <a:off x="7616825" y="161080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156210</xdr:rowOff>
    </xdr:from>
    <xdr:to xmlns:xdr="http://schemas.openxmlformats.org/drawingml/2006/spreadsheetDrawing">
      <xdr:col>41</xdr:col>
      <xdr:colOff>50800</xdr:colOff>
      <xdr:row>93</xdr:row>
      <xdr:rowOff>160020</xdr:rowOff>
    </xdr:to>
    <xdr:cxnSp macro="">
      <xdr:nvCxnSpPr>
        <xdr:cNvPr id="476" name="直線コネクタ 475"/>
        <xdr:cNvCxnSpPr/>
      </xdr:nvCxnSpPr>
      <xdr:spPr>
        <a:xfrm>
          <a:off x="6263640" y="15529560"/>
          <a:ext cx="7905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130175</xdr:rowOff>
    </xdr:from>
    <xdr:to xmlns:xdr="http://schemas.openxmlformats.org/drawingml/2006/spreadsheetDrawing">
      <xdr:col>41</xdr:col>
      <xdr:colOff>101600</xdr:colOff>
      <xdr:row>97</xdr:row>
      <xdr:rowOff>60325</xdr:rowOff>
    </xdr:to>
    <xdr:sp macro="" textlink="">
      <xdr:nvSpPr>
        <xdr:cNvPr id="477" name="フローチャート: 判断 476"/>
        <xdr:cNvSpPr/>
      </xdr:nvSpPr>
      <xdr:spPr>
        <a:xfrm>
          <a:off x="7003415" y="1601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52070</xdr:rowOff>
    </xdr:from>
    <xdr:ext cx="534670" cy="255270"/>
    <xdr:sp macro="" textlink="">
      <xdr:nvSpPr>
        <xdr:cNvPr id="478" name="テキスト ボックス 477"/>
        <xdr:cNvSpPr txBox="1"/>
      </xdr:nvSpPr>
      <xdr:spPr>
        <a:xfrm>
          <a:off x="6826250" y="161112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117475</xdr:rowOff>
    </xdr:from>
    <xdr:to xmlns:xdr="http://schemas.openxmlformats.org/drawingml/2006/spreadsheetDrawing">
      <xdr:col>36</xdr:col>
      <xdr:colOff>165100</xdr:colOff>
      <xdr:row>97</xdr:row>
      <xdr:rowOff>47625</xdr:rowOff>
    </xdr:to>
    <xdr:sp macro="" textlink="">
      <xdr:nvSpPr>
        <xdr:cNvPr id="479" name="フローチャート: 判断 478"/>
        <xdr:cNvSpPr/>
      </xdr:nvSpPr>
      <xdr:spPr>
        <a:xfrm>
          <a:off x="6212840" y="1600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38735</xdr:rowOff>
    </xdr:from>
    <xdr:ext cx="530860" cy="259080"/>
    <xdr:sp macro="" textlink="">
      <xdr:nvSpPr>
        <xdr:cNvPr id="480" name="テキスト ボックス 479"/>
        <xdr:cNvSpPr txBox="1"/>
      </xdr:nvSpPr>
      <xdr:spPr>
        <a:xfrm>
          <a:off x="6015990" y="1609788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1" name="テキスト ボックス 480"/>
        <xdr:cNvSpPr txBox="1"/>
      </xdr:nvSpPr>
      <xdr:spPr>
        <a:xfrm>
          <a:off x="922401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2" name="テキスト ボックス 481"/>
        <xdr:cNvSpPr txBox="1"/>
      </xdr:nvSpPr>
      <xdr:spPr>
        <a:xfrm>
          <a:off x="848423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170815</xdr:colOff>
      <xdr:row>101</xdr:row>
      <xdr:rowOff>80010</xdr:rowOff>
    </xdr:from>
    <xdr:ext cx="762000" cy="259080"/>
    <xdr:sp macro="" textlink="">
      <xdr:nvSpPr>
        <xdr:cNvPr id="483" name="テキスト ボックス 482"/>
        <xdr:cNvSpPr txBox="1"/>
      </xdr:nvSpPr>
      <xdr:spPr>
        <a:xfrm>
          <a:off x="768667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8190" cy="259080"/>
    <xdr:sp macro="" textlink="">
      <xdr:nvSpPr>
        <xdr:cNvPr id="484" name="テキスト ボックス 483"/>
        <xdr:cNvSpPr txBox="1"/>
      </xdr:nvSpPr>
      <xdr:spPr>
        <a:xfrm>
          <a:off x="6883400"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5" name="テキスト ボックス 484"/>
        <xdr:cNvSpPr txBox="1"/>
      </xdr:nvSpPr>
      <xdr:spPr>
        <a:xfrm>
          <a:off x="60928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93</xdr:row>
      <xdr:rowOff>52705</xdr:rowOff>
    </xdr:from>
    <xdr:to xmlns:xdr="http://schemas.openxmlformats.org/drawingml/2006/spreadsheetDrawing">
      <xdr:col>55</xdr:col>
      <xdr:colOff>50800</xdr:colOff>
      <xdr:row>93</xdr:row>
      <xdr:rowOff>154940</xdr:rowOff>
    </xdr:to>
    <xdr:sp macro="" textlink="">
      <xdr:nvSpPr>
        <xdr:cNvPr id="486" name="楕円 485"/>
        <xdr:cNvSpPr/>
      </xdr:nvSpPr>
      <xdr:spPr>
        <a:xfrm>
          <a:off x="9363710" y="15426055"/>
          <a:ext cx="8191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92</xdr:row>
      <xdr:rowOff>75565</xdr:rowOff>
    </xdr:from>
    <xdr:ext cx="594995" cy="255270"/>
    <xdr:sp macro="" textlink="">
      <xdr:nvSpPr>
        <xdr:cNvPr id="487" name="土木費該当値テキスト"/>
        <xdr:cNvSpPr txBox="1"/>
      </xdr:nvSpPr>
      <xdr:spPr>
        <a:xfrm>
          <a:off x="9445625" y="1527746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106,351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93</xdr:row>
      <xdr:rowOff>107315</xdr:rowOff>
    </xdr:from>
    <xdr:to xmlns:xdr="http://schemas.openxmlformats.org/drawingml/2006/spreadsheetDrawing">
      <xdr:col>50</xdr:col>
      <xdr:colOff>165100</xdr:colOff>
      <xdr:row>94</xdr:row>
      <xdr:rowOff>37465</xdr:rowOff>
    </xdr:to>
    <xdr:sp macro="" textlink="">
      <xdr:nvSpPr>
        <xdr:cNvPr id="488" name="楕円 487"/>
        <xdr:cNvSpPr/>
      </xdr:nvSpPr>
      <xdr:spPr>
        <a:xfrm>
          <a:off x="8604250" y="1548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92</xdr:row>
      <xdr:rowOff>53975</xdr:rowOff>
    </xdr:from>
    <xdr:ext cx="594995" cy="255270"/>
    <xdr:sp macro="" textlink="">
      <xdr:nvSpPr>
        <xdr:cNvPr id="489" name="テキスト ボックス 488"/>
        <xdr:cNvSpPr txBox="1"/>
      </xdr:nvSpPr>
      <xdr:spPr>
        <a:xfrm>
          <a:off x="8375015" y="15255875"/>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94</xdr:row>
      <xdr:rowOff>55245</xdr:rowOff>
    </xdr:from>
    <xdr:to xmlns:xdr="http://schemas.openxmlformats.org/drawingml/2006/spreadsheetDrawing">
      <xdr:col>46</xdr:col>
      <xdr:colOff>38100</xdr:colOff>
      <xdr:row>94</xdr:row>
      <xdr:rowOff>156845</xdr:rowOff>
    </xdr:to>
    <xdr:sp macro="" textlink="">
      <xdr:nvSpPr>
        <xdr:cNvPr id="490" name="楕円 489"/>
        <xdr:cNvSpPr/>
      </xdr:nvSpPr>
      <xdr:spPr>
        <a:xfrm>
          <a:off x="7813675" y="1560004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1905</xdr:rowOff>
    </xdr:from>
    <xdr:ext cx="534670" cy="259080"/>
    <xdr:sp macro="" textlink="">
      <xdr:nvSpPr>
        <xdr:cNvPr id="491" name="テキスト ボックス 490"/>
        <xdr:cNvSpPr txBox="1"/>
      </xdr:nvSpPr>
      <xdr:spPr>
        <a:xfrm>
          <a:off x="7616825" y="153752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109220</xdr:rowOff>
    </xdr:from>
    <xdr:to xmlns:xdr="http://schemas.openxmlformats.org/drawingml/2006/spreadsheetDrawing">
      <xdr:col>41</xdr:col>
      <xdr:colOff>101600</xdr:colOff>
      <xdr:row>94</xdr:row>
      <xdr:rowOff>39370</xdr:rowOff>
    </xdr:to>
    <xdr:sp macro="" textlink="">
      <xdr:nvSpPr>
        <xdr:cNvPr id="492" name="楕円 491"/>
        <xdr:cNvSpPr/>
      </xdr:nvSpPr>
      <xdr:spPr>
        <a:xfrm>
          <a:off x="7003415" y="1548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92</xdr:row>
      <xdr:rowOff>55880</xdr:rowOff>
    </xdr:from>
    <xdr:ext cx="594995" cy="259080"/>
    <xdr:sp macro="" textlink="">
      <xdr:nvSpPr>
        <xdr:cNvPr id="493" name="テキスト ボックス 492"/>
        <xdr:cNvSpPr txBox="1"/>
      </xdr:nvSpPr>
      <xdr:spPr>
        <a:xfrm>
          <a:off x="6793865" y="1525778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105410</xdr:rowOff>
    </xdr:from>
    <xdr:to xmlns:xdr="http://schemas.openxmlformats.org/drawingml/2006/spreadsheetDrawing">
      <xdr:col>36</xdr:col>
      <xdr:colOff>165100</xdr:colOff>
      <xdr:row>94</xdr:row>
      <xdr:rowOff>35560</xdr:rowOff>
    </xdr:to>
    <xdr:sp macro="" textlink="">
      <xdr:nvSpPr>
        <xdr:cNvPr id="494" name="楕円 493"/>
        <xdr:cNvSpPr/>
      </xdr:nvSpPr>
      <xdr:spPr>
        <a:xfrm>
          <a:off x="6212840" y="1547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92</xdr:row>
      <xdr:rowOff>52070</xdr:rowOff>
    </xdr:from>
    <xdr:ext cx="594995" cy="255270"/>
    <xdr:sp macro="" textlink="">
      <xdr:nvSpPr>
        <xdr:cNvPr id="495" name="テキスト ボックス 494"/>
        <xdr:cNvSpPr txBox="1"/>
      </xdr:nvSpPr>
      <xdr:spPr>
        <a:xfrm>
          <a:off x="5983605" y="15253970"/>
          <a:ext cx="5949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170815</xdr:colOff>
      <xdr:row>25</xdr:row>
      <xdr:rowOff>31750</xdr:rowOff>
    </xdr:to>
    <xdr:sp macro="" textlink="">
      <xdr:nvSpPr>
        <xdr:cNvPr id="496" name="正方形/長方形 495"/>
        <xdr:cNvSpPr/>
      </xdr:nvSpPr>
      <xdr:spPr>
        <a:xfrm>
          <a:off x="11166475" y="3860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7" name="正方形/長方形 496"/>
        <xdr:cNvSpPr/>
      </xdr:nvSpPr>
      <xdr:spPr>
        <a:xfrm>
          <a:off x="1127379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8" name="正方形/長方形 497"/>
        <xdr:cNvSpPr/>
      </xdr:nvSpPr>
      <xdr:spPr>
        <a:xfrm>
          <a:off x="1127379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9" name="正方形/長方形 498"/>
        <xdr:cNvSpPr/>
      </xdr:nvSpPr>
      <xdr:spPr>
        <a:xfrm>
          <a:off x="1219136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0" name="正方形/長方形 499"/>
        <xdr:cNvSpPr/>
      </xdr:nvSpPr>
      <xdr:spPr>
        <a:xfrm>
          <a:off x="1219136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1" name="正方形/長方形 500"/>
        <xdr:cNvSpPr/>
      </xdr:nvSpPr>
      <xdr:spPr>
        <a:xfrm>
          <a:off x="13216255"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2" name="正方形/長方形 501"/>
        <xdr:cNvSpPr/>
      </xdr:nvSpPr>
      <xdr:spPr>
        <a:xfrm>
          <a:off x="13216255"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170815</xdr:colOff>
      <xdr:row>41</xdr:row>
      <xdr:rowOff>83185</xdr:rowOff>
    </xdr:to>
    <xdr:sp macro="" textlink="">
      <xdr:nvSpPr>
        <xdr:cNvPr id="503" name="正方形/長方形 502"/>
        <xdr:cNvSpPr/>
      </xdr:nvSpPr>
      <xdr:spPr>
        <a:xfrm>
          <a:off x="11166475" y="4654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6075" cy="225425"/>
    <xdr:sp macro="" textlink="">
      <xdr:nvSpPr>
        <xdr:cNvPr id="504" name="テキスト ボックス 503"/>
        <xdr:cNvSpPr txBox="1"/>
      </xdr:nvSpPr>
      <xdr:spPr>
        <a:xfrm>
          <a:off x="11128375" y="4470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83185</xdr:rowOff>
    </xdr:from>
    <xdr:to xmlns:xdr="http://schemas.openxmlformats.org/drawingml/2006/spreadsheetDrawing">
      <xdr:col>89</xdr:col>
      <xdr:colOff>170815</xdr:colOff>
      <xdr:row>41</xdr:row>
      <xdr:rowOff>83185</xdr:rowOff>
    </xdr:to>
    <xdr:cxnSp macro="">
      <xdr:nvCxnSpPr>
        <xdr:cNvPr id="505" name="直線コネクタ 504"/>
        <xdr:cNvCxnSpPr/>
      </xdr:nvCxnSpPr>
      <xdr:spPr>
        <a:xfrm>
          <a:off x="11166475" y="6858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5110" cy="259080"/>
    <xdr:sp macro="" textlink="">
      <xdr:nvSpPr>
        <xdr:cNvPr id="506" name="テキスト ボックス 505"/>
        <xdr:cNvSpPr txBox="1"/>
      </xdr:nvSpPr>
      <xdr:spPr>
        <a:xfrm>
          <a:off x="10937240" y="67221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170815</xdr:colOff>
      <xdr:row>39</xdr:row>
      <xdr:rowOff>44450</xdr:rowOff>
    </xdr:to>
    <xdr:cxnSp macro="">
      <xdr:nvCxnSpPr>
        <xdr:cNvPr id="507" name="直線コネクタ 506"/>
        <xdr:cNvCxnSpPr/>
      </xdr:nvCxnSpPr>
      <xdr:spPr>
        <a:xfrm>
          <a:off x="11166475" y="64897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08" name="テキスト ボックス 507"/>
        <xdr:cNvSpPr txBox="1"/>
      </xdr:nvSpPr>
      <xdr:spPr>
        <a:xfrm>
          <a:off x="10694035" y="6353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170815</xdr:colOff>
      <xdr:row>37</xdr:row>
      <xdr:rowOff>6350</xdr:rowOff>
    </xdr:to>
    <xdr:cxnSp macro="">
      <xdr:nvCxnSpPr>
        <xdr:cNvPr id="509" name="直線コネクタ 508"/>
        <xdr:cNvCxnSpPr/>
      </xdr:nvCxnSpPr>
      <xdr:spPr>
        <a:xfrm>
          <a:off x="11166475" y="61214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10" name="テキスト ボックス 509"/>
        <xdr:cNvSpPr txBox="1"/>
      </xdr:nvSpPr>
      <xdr:spPr>
        <a:xfrm>
          <a:off x="10694035" y="5985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170815</xdr:colOff>
      <xdr:row>34</xdr:row>
      <xdr:rowOff>139700</xdr:rowOff>
    </xdr:to>
    <xdr:cxnSp macro="">
      <xdr:nvCxnSpPr>
        <xdr:cNvPr id="511" name="直線コネクタ 510"/>
        <xdr:cNvCxnSpPr/>
      </xdr:nvCxnSpPr>
      <xdr:spPr>
        <a:xfrm>
          <a:off x="11166475" y="57594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59080"/>
    <xdr:sp macro="" textlink="">
      <xdr:nvSpPr>
        <xdr:cNvPr id="512" name="テキスト ボックス 511"/>
        <xdr:cNvSpPr txBox="1"/>
      </xdr:nvSpPr>
      <xdr:spPr>
        <a:xfrm>
          <a:off x="10694035" y="5619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170815</xdr:colOff>
      <xdr:row>32</xdr:row>
      <xdr:rowOff>101600</xdr:rowOff>
    </xdr:to>
    <xdr:cxnSp macro="">
      <xdr:nvCxnSpPr>
        <xdr:cNvPr id="513" name="直線コネクタ 512"/>
        <xdr:cNvCxnSpPr/>
      </xdr:nvCxnSpPr>
      <xdr:spPr>
        <a:xfrm>
          <a:off x="11166475" y="53911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5270"/>
    <xdr:sp macro="" textlink="">
      <xdr:nvSpPr>
        <xdr:cNvPr id="514" name="テキスト ボックス 513"/>
        <xdr:cNvSpPr txBox="1"/>
      </xdr:nvSpPr>
      <xdr:spPr>
        <a:xfrm>
          <a:off x="10694035" y="5255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170815</xdr:colOff>
      <xdr:row>30</xdr:row>
      <xdr:rowOff>63500</xdr:rowOff>
    </xdr:to>
    <xdr:cxnSp macro="">
      <xdr:nvCxnSpPr>
        <xdr:cNvPr id="515" name="直線コネクタ 514"/>
        <xdr:cNvCxnSpPr/>
      </xdr:nvCxnSpPr>
      <xdr:spPr>
        <a:xfrm>
          <a:off x="11166475" y="5022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5270"/>
    <xdr:sp macro="" textlink="">
      <xdr:nvSpPr>
        <xdr:cNvPr id="516" name="テキスト ボックス 515"/>
        <xdr:cNvSpPr txBox="1"/>
      </xdr:nvSpPr>
      <xdr:spPr>
        <a:xfrm>
          <a:off x="10694035" y="4886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170815</xdr:colOff>
      <xdr:row>28</xdr:row>
      <xdr:rowOff>25400</xdr:rowOff>
    </xdr:to>
    <xdr:cxnSp macro="">
      <xdr:nvCxnSpPr>
        <xdr:cNvPr id="517" name="直線コネクタ 516"/>
        <xdr:cNvCxnSpPr/>
      </xdr:nvCxnSpPr>
      <xdr:spPr>
        <a:xfrm>
          <a:off x="11166475" y="4654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5270"/>
    <xdr:sp macro="" textlink="">
      <xdr:nvSpPr>
        <xdr:cNvPr id="518" name="テキスト ボックス 517"/>
        <xdr:cNvSpPr txBox="1"/>
      </xdr:nvSpPr>
      <xdr:spPr>
        <a:xfrm>
          <a:off x="10694035" y="45186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170815</xdr:colOff>
      <xdr:row>41</xdr:row>
      <xdr:rowOff>83185</xdr:rowOff>
    </xdr:to>
    <xdr:sp macro="" textlink="">
      <xdr:nvSpPr>
        <xdr:cNvPr id="519" name="消防費グラフ枠"/>
        <xdr:cNvSpPr/>
      </xdr:nvSpPr>
      <xdr:spPr>
        <a:xfrm>
          <a:off x="11166475" y="4654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45085</xdr:rowOff>
    </xdr:from>
    <xdr:to xmlns:xdr="http://schemas.openxmlformats.org/drawingml/2006/spreadsheetDrawing">
      <xdr:col>85</xdr:col>
      <xdr:colOff>126365</xdr:colOff>
      <xdr:row>38</xdr:row>
      <xdr:rowOff>161925</xdr:rowOff>
    </xdr:to>
    <xdr:cxnSp macro="">
      <xdr:nvCxnSpPr>
        <xdr:cNvPr id="520" name="直線コネクタ 519"/>
        <xdr:cNvCxnSpPr/>
      </xdr:nvCxnSpPr>
      <xdr:spPr>
        <a:xfrm flipV="1">
          <a:off x="14644370" y="5169535"/>
          <a:ext cx="1270" cy="12725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38</xdr:row>
      <xdr:rowOff>165100</xdr:rowOff>
    </xdr:from>
    <xdr:ext cx="534670" cy="259080"/>
    <xdr:sp macro="" textlink="">
      <xdr:nvSpPr>
        <xdr:cNvPr id="521" name="消防費最小値テキスト"/>
        <xdr:cNvSpPr txBox="1"/>
      </xdr:nvSpPr>
      <xdr:spPr>
        <a:xfrm>
          <a:off x="14690090" y="6445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161925</xdr:rowOff>
    </xdr:from>
    <xdr:to xmlns:xdr="http://schemas.openxmlformats.org/drawingml/2006/spreadsheetDrawing">
      <xdr:col>86</xdr:col>
      <xdr:colOff>25400</xdr:colOff>
      <xdr:row>38</xdr:row>
      <xdr:rowOff>161925</xdr:rowOff>
    </xdr:to>
    <xdr:cxnSp macro="">
      <xdr:nvCxnSpPr>
        <xdr:cNvPr id="522" name="直線コネクタ 521"/>
        <xdr:cNvCxnSpPr/>
      </xdr:nvCxnSpPr>
      <xdr:spPr>
        <a:xfrm>
          <a:off x="14557375" y="64420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29</xdr:row>
      <xdr:rowOff>163195</xdr:rowOff>
    </xdr:from>
    <xdr:ext cx="534670" cy="255270"/>
    <xdr:sp macro="" textlink="">
      <xdr:nvSpPr>
        <xdr:cNvPr id="523" name="消防費最大値テキスト"/>
        <xdr:cNvSpPr txBox="1"/>
      </xdr:nvSpPr>
      <xdr:spPr>
        <a:xfrm>
          <a:off x="14690090" y="495744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45,985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45085</xdr:rowOff>
    </xdr:from>
    <xdr:to xmlns:xdr="http://schemas.openxmlformats.org/drawingml/2006/spreadsheetDrawing">
      <xdr:col>86</xdr:col>
      <xdr:colOff>25400</xdr:colOff>
      <xdr:row>31</xdr:row>
      <xdr:rowOff>45085</xdr:rowOff>
    </xdr:to>
    <xdr:cxnSp macro="">
      <xdr:nvCxnSpPr>
        <xdr:cNvPr id="524" name="直線コネクタ 523"/>
        <xdr:cNvCxnSpPr/>
      </xdr:nvCxnSpPr>
      <xdr:spPr>
        <a:xfrm>
          <a:off x="14557375" y="51695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11430</xdr:rowOff>
    </xdr:from>
    <xdr:to xmlns:xdr="http://schemas.openxmlformats.org/drawingml/2006/spreadsheetDrawing">
      <xdr:col>85</xdr:col>
      <xdr:colOff>127000</xdr:colOff>
      <xdr:row>36</xdr:row>
      <xdr:rowOff>39370</xdr:rowOff>
    </xdr:to>
    <xdr:cxnSp macro="">
      <xdr:nvCxnSpPr>
        <xdr:cNvPr id="525" name="直線コネクタ 524"/>
        <xdr:cNvCxnSpPr/>
      </xdr:nvCxnSpPr>
      <xdr:spPr>
        <a:xfrm flipV="1">
          <a:off x="13886815" y="5961380"/>
          <a:ext cx="75946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35</xdr:row>
      <xdr:rowOff>120650</xdr:rowOff>
    </xdr:from>
    <xdr:ext cx="534670" cy="255270"/>
    <xdr:sp macro="" textlink="">
      <xdr:nvSpPr>
        <xdr:cNvPr id="526" name="消防費平均値テキスト"/>
        <xdr:cNvSpPr txBox="1"/>
      </xdr:nvSpPr>
      <xdr:spPr>
        <a:xfrm>
          <a:off x="14690090" y="5905500"/>
          <a:ext cx="53467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24,096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142240</xdr:rowOff>
    </xdr:from>
    <xdr:to xmlns:xdr="http://schemas.openxmlformats.org/drawingml/2006/spreadsheetDrawing">
      <xdr:col>85</xdr:col>
      <xdr:colOff>170815</xdr:colOff>
      <xdr:row>36</xdr:row>
      <xdr:rowOff>72390</xdr:rowOff>
    </xdr:to>
    <xdr:sp macro="" textlink="">
      <xdr:nvSpPr>
        <xdr:cNvPr id="527" name="フローチャート: 判断 526"/>
        <xdr:cNvSpPr/>
      </xdr:nvSpPr>
      <xdr:spPr>
        <a:xfrm>
          <a:off x="14595475" y="5927090"/>
          <a:ext cx="946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35560</xdr:rowOff>
    </xdr:from>
    <xdr:to xmlns:xdr="http://schemas.openxmlformats.org/drawingml/2006/spreadsheetDrawing">
      <xdr:col>81</xdr:col>
      <xdr:colOff>50800</xdr:colOff>
      <xdr:row>36</xdr:row>
      <xdr:rowOff>39370</xdr:rowOff>
    </xdr:to>
    <xdr:cxnSp macro="">
      <xdr:nvCxnSpPr>
        <xdr:cNvPr id="528" name="直線コネクタ 527"/>
        <xdr:cNvCxnSpPr/>
      </xdr:nvCxnSpPr>
      <xdr:spPr>
        <a:xfrm>
          <a:off x="13096240" y="5985510"/>
          <a:ext cx="79057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20320</xdr:rowOff>
    </xdr:from>
    <xdr:to xmlns:xdr="http://schemas.openxmlformats.org/drawingml/2006/spreadsheetDrawing">
      <xdr:col>81</xdr:col>
      <xdr:colOff>101600</xdr:colOff>
      <xdr:row>36</xdr:row>
      <xdr:rowOff>121920</xdr:rowOff>
    </xdr:to>
    <xdr:sp macro="" textlink="">
      <xdr:nvSpPr>
        <xdr:cNvPr id="529" name="フローチャート: 判断 528"/>
        <xdr:cNvSpPr/>
      </xdr:nvSpPr>
      <xdr:spPr>
        <a:xfrm>
          <a:off x="13836015" y="597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36</xdr:row>
      <xdr:rowOff>113030</xdr:rowOff>
    </xdr:from>
    <xdr:ext cx="534670" cy="259080"/>
    <xdr:sp macro="" textlink="">
      <xdr:nvSpPr>
        <xdr:cNvPr id="530" name="テキスト ボックス 529"/>
        <xdr:cNvSpPr txBox="1"/>
      </xdr:nvSpPr>
      <xdr:spPr>
        <a:xfrm>
          <a:off x="13658850" y="60629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36</xdr:row>
      <xdr:rowOff>35560</xdr:rowOff>
    </xdr:from>
    <xdr:to xmlns:xdr="http://schemas.openxmlformats.org/drawingml/2006/spreadsheetDrawing">
      <xdr:col>76</xdr:col>
      <xdr:colOff>114300</xdr:colOff>
      <xdr:row>36</xdr:row>
      <xdr:rowOff>83185</xdr:rowOff>
    </xdr:to>
    <xdr:cxnSp macro="">
      <xdr:nvCxnSpPr>
        <xdr:cNvPr id="531" name="直線コネクタ 530"/>
        <xdr:cNvCxnSpPr/>
      </xdr:nvCxnSpPr>
      <xdr:spPr>
        <a:xfrm flipV="1">
          <a:off x="12298680" y="5985510"/>
          <a:ext cx="79756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69850</xdr:rowOff>
    </xdr:from>
    <xdr:to xmlns:xdr="http://schemas.openxmlformats.org/drawingml/2006/spreadsheetDrawing">
      <xdr:col>76</xdr:col>
      <xdr:colOff>165100</xdr:colOff>
      <xdr:row>36</xdr:row>
      <xdr:rowOff>165100</xdr:rowOff>
    </xdr:to>
    <xdr:sp macro="" textlink="">
      <xdr:nvSpPr>
        <xdr:cNvPr id="532" name="フローチャート: 判断 531"/>
        <xdr:cNvSpPr/>
      </xdr:nvSpPr>
      <xdr:spPr>
        <a:xfrm>
          <a:off x="13045440" y="6019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36</xdr:row>
      <xdr:rowOff>162560</xdr:rowOff>
    </xdr:from>
    <xdr:ext cx="530860" cy="255270"/>
    <xdr:sp macro="" textlink="">
      <xdr:nvSpPr>
        <xdr:cNvPr id="533" name="テキスト ボックス 532"/>
        <xdr:cNvSpPr txBox="1"/>
      </xdr:nvSpPr>
      <xdr:spPr>
        <a:xfrm>
          <a:off x="12848590" y="611251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35</xdr:row>
      <xdr:rowOff>152400</xdr:rowOff>
    </xdr:from>
    <xdr:to xmlns:xdr="http://schemas.openxmlformats.org/drawingml/2006/spreadsheetDrawing">
      <xdr:col>71</xdr:col>
      <xdr:colOff>170815</xdr:colOff>
      <xdr:row>36</xdr:row>
      <xdr:rowOff>83185</xdr:rowOff>
    </xdr:to>
    <xdr:cxnSp macro="">
      <xdr:nvCxnSpPr>
        <xdr:cNvPr id="534" name="直線コネクタ 533"/>
        <xdr:cNvCxnSpPr/>
      </xdr:nvCxnSpPr>
      <xdr:spPr>
        <a:xfrm>
          <a:off x="11495405" y="5937250"/>
          <a:ext cx="803275"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70485</xdr:rowOff>
    </xdr:from>
    <xdr:to xmlns:xdr="http://schemas.openxmlformats.org/drawingml/2006/spreadsheetDrawing">
      <xdr:col>72</xdr:col>
      <xdr:colOff>38100</xdr:colOff>
      <xdr:row>37</xdr:row>
      <xdr:rowOff>635</xdr:rowOff>
    </xdr:to>
    <xdr:sp macro="" textlink="">
      <xdr:nvSpPr>
        <xdr:cNvPr id="535" name="フローチャート: 判断 534"/>
        <xdr:cNvSpPr/>
      </xdr:nvSpPr>
      <xdr:spPr>
        <a:xfrm>
          <a:off x="12254865" y="60204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163195</xdr:rowOff>
    </xdr:from>
    <xdr:ext cx="534670" cy="255270"/>
    <xdr:sp macro="" textlink="">
      <xdr:nvSpPr>
        <xdr:cNvPr id="536" name="テキスト ボックス 535"/>
        <xdr:cNvSpPr txBox="1"/>
      </xdr:nvSpPr>
      <xdr:spPr>
        <a:xfrm>
          <a:off x="12058015" y="611314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38100</xdr:rowOff>
    </xdr:from>
    <xdr:to xmlns:xdr="http://schemas.openxmlformats.org/drawingml/2006/spreadsheetDrawing">
      <xdr:col>67</xdr:col>
      <xdr:colOff>101600</xdr:colOff>
      <xdr:row>36</xdr:row>
      <xdr:rowOff>139700</xdr:rowOff>
    </xdr:to>
    <xdr:sp macro="" textlink="">
      <xdr:nvSpPr>
        <xdr:cNvPr id="537" name="フローチャート: 判断 536"/>
        <xdr:cNvSpPr/>
      </xdr:nvSpPr>
      <xdr:spPr>
        <a:xfrm>
          <a:off x="11444605" y="598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130810</xdr:rowOff>
    </xdr:from>
    <xdr:ext cx="534670" cy="255270"/>
    <xdr:sp macro="" textlink="">
      <xdr:nvSpPr>
        <xdr:cNvPr id="538" name="テキスト ボックス 537"/>
        <xdr:cNvSpPr txBox="1"/>
      </xdr:nvSpPr>
      <xdr:spPr>
        <a:xfrm>
          <a:off x="11267440" y="60807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9" name="テキスト ボックス 538"/>
        <xdr:cNvSpPr txBox="1"/>
      </xdr:nvSpPr>
      <xdr:spPr>
        <a:xfrm>
          <a:off x="14475460"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58190" cy="259080"/>
    <xdr:sp macro="" textlink="">
      <xdr:nvSpPr>
        <xdr:cNvPr id="540" name="テキスト ボックス 539"/>
        <xdr:cNvSpPr txBox="1"/>
      </xdr:nvSpPr>
      <xdr:spPr>
        <a:xfrm>
          <a:off x="1371600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1" name="テキスト ボックス 540"/>
        <xdr:cNvSpPr txBox="1"/>
      </xdr:nvSpPr>
      <xdr:spPr>
        <a:xfrm>
          <a:off x="1292542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41</xdr:row>
      <xdr:rowOff>80010</xdr:rowOff>
    </xdr:from>
    <xdr:ext cx="762000" cy="259080"/>
    <xdr:sp macro="" textlink="">
      <xdr:nvSpPr>
        <xdr:cNvPr id="542" name="テキスト ボックス 541"/>
        <xdr:cNvSpPr txBox="1"/>
      </xdr:nvSpPr>
      <xdr:spPr>
        <a:xfrm>
          <a:off x="1212786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58190" cy="259080"/>
    <xdr:sp macro="" textlink="">
      <xdr:nvSpPr>
        <xdr:cNvPr id="543" name="テキスト ボックス 542"/>
        <xdr:cNvSpPr txBox="1"/>
      </xdr:nvSpPr>
      <xdr:spPr>
        <a:xfrm>
          <a:off x="1132459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132080</xdr:rowOff>
    </xdr:from>
    <xdr:to xmlns:xdr="http://schemas.openxmlformats.org/drawingml/2006/spreadsheetDrawing">
      <xdr:col>85</xdr:col>
      <xdr:colOff>170815</xdr:colOff>
      <xdr:row>36</xdr:row>
      <xdr:rowOff>62230</xdr:rowOff>
    </xdr:to>
    <xdr:sp macro="" textlink="">
      <xdr:nvSpPr>
        <xdr:cNvPr id="544" name="楕円 543"/>
        <xdr:cNvSpPr/>
      </xdr:nvSpPr>
      <xdr:spPr>
        <a:xfrm>
          <a:off x="14595475" y="591693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34</xdr:row>
      <xdr:rowOff>154940</xdr:rowOff>
    </xdr:from>
    <xdr:ext cx="534670" cy="258445"/>
    <xdr:sp macro="" textlink="">
      <xdr:nvSpPr>
        <xdr:cNvPr id="545" name="消防費該当値テキスト"/>
        <xdr:cNvSpPr txBox="1"/>
      </xdr:nvSpPr>
      <xdr:spPr>
        <a:xfrm>
          <a:off x="14690090" y="577469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160020</xdr:rowOff>
    </xdr:from>
    <xdr:to xmlns:xdr="http://schemas.openxmlformats.org/drawingml/2006/spreadsheetDrawing">
      <xdr:col>81</xdr:col>
      <xdr:colOff>101600</xdr:colOff>
      <xdr:row>36</xdr:row>
      <xdr:rowOff>90170</xdr:rowOff>
    </xdr:to>
    <xdr:sp macro="" textlink="">
      <xdr:nvSpPr>
        <xdr:cNvPr id="546" name="楕円 545"/>
        <xdr:cNvSpPr/>
      </xdr:nvSpPr>
      <xdr:spPr>
        <a:xfrm>
          <a:off x="13836015" y="5944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106680</xdr:rowOff>
    </xdr:from>
    <xdr:ext cx="534670" cy="259080"/>
    <xdr:sp macro="" textlink="">
      <xdr:nvSpPr>
        <xdr:cNvPr id="547" name="テキスト ボックス 546"/>
        <xdr:cNvSpPr txBox="1"/>
      </xdr:nvSpPr>
      <xdr:spPr>
        <a:xfrm>
          <a:off x="13658850" y="57264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156210</xdr:rowOff>
    </xdr:from>
    <xdr:to xmlns:xdr="http://schemas.openxmlformats.org/drawingml/2006/spreadsheetDrawing">
      <xdr:col>76</xdr:col>
      <xdr:colOff>165100</xdr:colOff>
      <xdr:row>36</xdr:row>
      <xdr:rowOff>86360</xdr:rowOff>
    </xdr:to>
    <xdr:sp macro="" textlink="">
      <xdr:nvSpPr>
        <xdr:cNvPr id="548" name="楕円 547"/>
        <xdr:cNvSpPr/>
      </xdr:nvSpPr>
      <xdr:spPr>
        <a:xfrm>
          <a:off x="13045440" y="59410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102870</xdr:rowOff>
    </xdr:from>
    <xdr:ext cx="530860" cy="259080"/>
    <xdr:sp macro="" textlink="">
      <xdr:nvSpPr>
        <xdr:cNvPr id="549" name="テキスト ボックス 548"/>
        <xdr:cNvSpPr txBox="1"/>
      </xdr:nvSpPr>
      <xdr:spPr>
        <a:xfrm>
          <a:off x="12848590" y="572262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31750</xdr:rowOff>
    </xdr:from>
    <xdr:to xmlns:xdr="http://schemas.openxmlformats.org/drawingml/2006/spreadsheetDrawing">
      <xdr:col>72</xdr:col>
      <xdr:colOff>38100</xdr:colOff>
      <xdr:row>36</xdr:row>
      <xdr:rowOff>133350</xdr:rowOff>
    </xdr:to>
    <xdr:sp macro="" textlink="">
      <xdr:nvSpPr>
        <xdr:cNvPr id="550" name="楕円 549"/>
        <xdr:cNvSpPr/>
      </xdr:nvSpPr>
      <xdr:spPr>
        <a:xfrm>
          <a:off x="12254865" y="59817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149860</xdr:rowOff>
    </xdr:from>
    <xdr:ext cx="534670" cy="255270"/>
    <xdr:sp macro="" textlink="">
      <xdr:nvSpPr>
        <xdr:cNvPr id="551" name="テキスト ボックス 550"/>
        <xdr:cNvSpPr txBox="1"/>
      </xdr:nvSpPr>
      <xdr:spPr>
        <a:xfrm>
          <a:off x="12058015" y="576961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35</xdr:row>
      <xdr:rowOff>101600</xdr:rowOff>
    </xdr:from>
    <xdr:to xmlns:xdr="http://schemas.openxmlformats.org/drawingml/2006/spreadsheetDrawing">
      <xdr:col>67</xdr:col>
      <xdr:colOff>101600</xdr:colOff>
      <xdr:row>36</xdr:row>
      <xdr:rowOff>31750</xdr:rowOff>
    </xdr:to>
    <xdr:sp macro="" textlink="">
      <xdr:nvSpPr>
        <xdr:cNvPr id="552" name="楕円 551"/>
        <xdr:cNvSpPr/>
      </xdr:nvSpPr>
      <xdr:spPr>
        <a:xfrm>
          <a:off x="11444605" y="5886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48260</xdr:rowOff>
    </xdr:from>
    <xdr:ext cx="534670" cy="259080"/>
    <xdr:sp macro="" textlink="">
      <xdr:nvSpPr>
        <xdr:cNvPr id="553" name="テキスト ボックス 552"/>
        <xdr:cNvSpPr txBox="1"/>
      </xdr:nvSpPr>
      <xdr:spPr>
        <a:xfrm>
          <a:off x="11267440" y="56680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170815</xdr:colOff>
      <xdr:row>45</xdr:row>
      <xdr:rowOff>31750</xdr:rowOff>
    </xdr:to>
    <xdr:sp macro="" textlink="">
      <xdr:nvSpPr>
        <xdr:cNvPr id="554" name="正方形/長方形 553"/>
        <xdr:cNvSpPr/>
      </xdr:nvSpPr>
      <xdr:spPr>
        <a:xfrm>
          <a:off x="11166475" y="7162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5" name="正方形/長方形 554"/>
        <xdr:cNvSpPr/>
      </xdr:nvSpPr>
      <xdr:spPr>
        <a:xfrm>
          <a:off x="1127379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6" name="正方形/長方形 555"/>
        <xdr:cNvSpPr/>
      </xdr:nvSpPr>
      <xdr:spPr>
        <a:xfrm>
          <a:off x="1127379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7" name="正方形/長方形 556"/>
        <xdr:cNvSpPr/>
      </xdr:nvSpPr>
      <xdr:spPr>
        <a:xfrm>
          <a:off x="1219136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8" name="正方形/長方形 557"/>
        <xdr:cNvSpPr/>
      </xdr:nvSpPr>
      <xdr:spPr>
        <a:xfrm>
          <a:off x="1219136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9" name="正方形/長方形 558"/>
        <xdr:cNvSpPr/>
      </xdr:nvSpPr>
      <xdr:spPr>
        <a:xfrm>
          <a:off x="13216255"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0" name="正方形/長方形 559"/>
        <xdr:cNvSpPr/>
      </xdr:nvSpPr>
      <xdr:spPr>
        <a:xfrm>
          <a:off x="13216255"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170815</xdr:colOff>
      <xdr:row>61</xdr:row>
      <xdr:rowOff>83185</xdr:rowOff>
    </xdr:to>
    <xdr:sp macro="" textlink="">
      <xdr:nvSpPr>
        <xdr:cNvPr id="561" name="正方形/長方形 560"/>
        <xdr:cNvSpPr/>
      </xdr:nvSpPr>
      <xdr:spPr>
        <a:xfrm>
          <a:off x="11166475" y="7956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6075" cy="225425"/>
    <xdr:sp macro="" textlink="">
      <xdr:nvSpPr>
        <xdr:cNvPr id="562" name="テキスト ボックス 561"/>
        <xdr:cNvSpPr txBox="1"/>
      </xdr:nvSpPr>
      <xdr:spPr>
        <a:xfrm>
          <a:off x="11128375" y="7772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83185</xdr:rowOff>
    </xdr:from>
    <xdr:to xmlns:xdr="http://schemas.openxmlformats.org/drawingml/2006/spreadsheetDrawing">
      <xdr:col>89</xdr:col>
      <xdr:colOff>170815</xdr:colOff>
      <xdr:row>61</xdr:row>
      <xdr:rowOff>83185</xdr:rowOff>
    </xdr:to>
    <xdr:cxnSp macro="">
      <xdr:nvCxnSpPr>
        <xdr:cNvPr id="563" name="直線コネクタ 562"/>
        <xdr:cNvCxnSpPr/>
      </xdr:nvCxnSpPr>
      <xdr:spPr>
        <a:xfrm>
          <a:off x="11166475" y="10160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111760</xdr:rowOff>
    </xdr:from>
    <xdr:ext cx="245110" cy="259080"/>
    <xdr:sp macro="" textlink="">
      <xdr:nvSpPr>
        <xdr:cNvPr id="564" name="テキスト ボックス 563"/>
        <xdr:cNvSpPr txBox="1"/>
      </xdr:nvSpPr>
      <xdr:spPr>
        <a:xfrm>
          <a:off x="10937240" y="100241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170815</xdr:colOff>
      <xdr:row>59</xdr:row>
      <xdr:rowOff>99060</xdr:rowOff>
    </xdr:to>
    <xdr:cxnSp macro="">
      <xdr:nvCxnSpPr>
        <xdr:cNvPr id="565" name="直線コネクタ 564"/>
        <xdr:cNvCxnSpPr/>
      </xdr:nvCxnSpPr>
      <xdr:spPr>
        <a:xfrm>
          <a:off x="11166475" y="98463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128270</xdr:rowOff>
    </xdr:from>
    <xdr:ext cx="531495" cy="255270"/>
    <xdr:sp macro="" textlink="">
      <xdr:nvSpPr>
        <xdr:cNvPr id="566" name="テキスト ボックス 565"/>
        <xdr:cNvSpPr txBox="1"/>
      </xdr:nvSpPr>
      <xdr:spPr>
        <a:xfrm>
          <a:off x="10694035" y="971042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170815</xdr:colOff>
      <xdr:row>57</xdr:row>
      <xdr:rowOff>114935</xdr:rowOff>
    </xdr:to>
    <xdr:cxnSp macro="">
      <xdr:nvCxnSpPr>
        <xdr:cNvPr id="567" name="直線コネクタ 566"/>
        <xdr:cNvCxnSpPr/>
      </xdr:nvCxnSpPr>
      <xdr:spPr>
        <a:xfrm>
          <a:off x="11166475" y="953198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144145</xdr:rowOff>
    </xdr:from>
    <xdr:ext cx="531495" cy="259080"/>
    <xdr:sp macro="" textlink="">
      <xdr:nvSpPr>
        <xdr:cNvPr id="568" name="テキスト ボックス 567"/>
        <xdr:cNvSpPr txBox="1"/>
      </xdr:nvSpPr>
      <xdr:spPr>
        <a:xfrm>
          <a:off x="10694035" y="93960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131445</xdr:rowOff>
    </xdr:from>
    <xdr:to xmlns:xdr="http://schemas.openxmlformats.org/drawingml/2006/spreadsheetDrawing">
      <xdr:col>89</xdr:col>
      <xdr:colOff>170815</xdr:colOff>
      <xdr:row>55</xdr:row>
      <xdr:rowOff>131445</xdr:rowOff>
    </xdr:to>
    <xdr:cxnSp macro="">
      <xdr:nvCxnSpPr>
        <xdr:cNvPr id="569" name="直線コネクタ 568"/>
        <xdr:cNvCxnSpPr/>
      </xdr:nvCxnSpPr>
      <xdr:spPr>
        <a:xfrm>
          <a:off x="11166475" y="921829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54</xdr:row>
      <xdr:rowOff>160655</xdr:rowOff>
    </xdr:from>
    <xdr:ext cx="531495" cy="255270"/>
    <xdr:sp macro="" textlink="">
      <xdr:nvSpPr>
        <xdr:cNvPr id="570" name="テキスト ボックス 569"/>
        <xdr:cNvSpPr txBox="1"/>
      </xdr:nvSpPr>
      <xdr:spPr>
        <a:xfrm>
          <a:off x="10694035" y="908240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170815</xdr:colOff>
      <xdr:row>53</xdr:row>
      <xdr:rowOff>147955</xdr:rowOff>
    </xdr:to>
    <xdr:cxnSp macro="">
      <xdr:nvCxnSpPr>
        <xdr:cNvPr id="571" name="直線コネクタ 570"/>
        <xdr:cNvCxnSpPr/>
      </xdr:nvCxnSpPr>
      <xdr:spPr>
        <a:xfrm>
          <a:off x="11166475" y="89046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5715</xdr:rowOff>
    </xdr:from>
    <xdr:ext cx="595630" cy="259080"/>
    <xdr:sp macro="" textlink="">
      <xdr:nvSpPr>
        <xdr:cNvPr id="572" name="テキスト ボックス 571"/>
        <xdr:cNvSpPr txBox="1"/>
      </xdr:nvSpPr>
      <xdr:spPr>
        <a:xfrm>
          <a:off x="10629900" y="87623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170815</xdr:colOff>
      <xdr:row>51</xdr:row>
      <xdr:rowOff>164465</xdr:rowOff>
    </xdr:to>
    <xdr:cxnSp macro="">
      <xdr:nvCxnSpPr>
        <xdr:cNvPr id="573" name="直線コネクタ 572"/>
        <xdr:cNvCxnSpPr/>
      </xdr:nvCxnSpPr>
      <xdr:spPr>
        <a:xfrm>
          <a:off x="11166475" y="8590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95630" cy="259080"/>
    <xdr:sp macro="" textlink="">
      <xdr:nvSpPr>
        <xdr:cNvPr id="574" name="テキスト ボックス 573"/>
        <xdr:cNvSpPr txBox="1"/>
      </xdr:nvSpPr>
      <xdr:spPr>
        <a:xfrm>
          <a:off x="10629900" y="84486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170815</xdr:colOff>
      <xdr:row>50</xdr:row>
      <xdr:rowOff>8890</xdr:rowOff>
    </xdr:to>
    <xdr:cxnSp macro="">
      <xdr:nvCxnSpPr>
        <xdr:cNvPr id="575" name="直線コネクタ 574"/>
        <xdr:cNvCxnSpPr/>
      </xdr:nvCxnSpPr>
      <xdr:spPr>
        <a:xfrm>
          <a:off x="11166475" y="82702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95630" cy="259080"/>
    <xdr:sp macro="" textlink="">
      <xdr:nvSpPr>
        <xdr:cNvPr id="576" name="テキスト ボックス 575"/>
        <xdr:cNvSpPr txBox="1"/>
      </xdr:nvSpPr>
      <xdr:spPr>
        <a:xfrm>
          <a:off x="10629900" y="8134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170815</xdr:colOff>
      <xdr:row>48</xdr:row>
      <xdr:rowOff>25400</xdr:rowOff>
    </xdr:to>
    <xdr:cxnSp macro="">
      <xdr:nvCxnSpPr>
        <xdr:cNvPr id="577" name="直線コネクタ 576"/>
        <xdr:cNvCxnSpPr/>
      </xdr:nvCxnSpPr>
      <xdr:spPr>
        <a:xfrm>
          <a:off x="11166475" y="7956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5630" cy="255270"/>
    <xdr:sp macro="" textlink="">
      <xdr:nvSpPr>
        <xdr:cNvPr id="578" name="テキスト ボックス 577"/>
        <xdr:cNvSpPr txBox="1"/>
      </xdr:nvSpPr>
      <xdr:spPr>
        <a:xfrm>
          <a:off x="10629900" y="7820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170815</xdr:colOff>
      <xdr:row>61</xdr:row>
      <xdr:rowOff>83185</xdr:rowOff>
    </xdr:to>
    <xdr:sp macro="" textlink="">
      <xdr:nvSpPr>
        <xdr:cNvPr id="579" name="教育費グラフ枠"/>
        <xdr:cNvSpPr/>
      </xdr:nvSpPr>
      <xdr:spPr>
        <a:xfrm>
          <a:off x="11166475" y="7956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88265</xdr:rowOff>
    </xdr:from>
    <xdr:to xmlns:xdr="http://schemas.openxmlformats.org/drawingml/2006/spreadsheetDrawing">
      <xdr:col>85</xdr:col>
      <xdr:colOff>126365</xdr:colOff>
      <xdr:row>58</xdr:row>
      <xdr:rowOff>140335</xdr:rowOff>
    </xdr:to>
    <xdr:cxnSp macro="">
      <xdr:nvCxnSpPr>
        <xdr:cNvPr id="580" name="直線コネクタ 579"/>
        <xdr:cNvCxnSpPr/>
      </xdr:nvCxnSpPr>
      <xdr:spPr>
        <a:xfrm flipV="1">
          <a:off x="14644370" y="8349615"/>
          <a:ext cx="127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58</xdr:row>
      <xdr:rowOff>144145</xdr:rowOff>
    </xdr:from>
    <xdr:ext cx="534670" cy="259080"/>
    <xdr:sp macro="" textlink="">
      <xdr:nvSpPr>
        <xdr:cNvPr id="581" name="教育費最小値テキスト"/>
        <xdr:cNvSpPr txBox="1"/>
      </xdr:nvSpPr>
      <xdr:spPr>
        <a:xfrm>
          <a:off x="14690090" y="9726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140335</xdr:rowOff>
    </xdr:from>
    <xdr:to xmlns:xdr="http://schemas.openxmlformats.org/drawingml/2006/spreadsheetDrawing">
      <xdr:col>86</xdr:col>
      <xdr:colOff>25400</xdr:colOff>
      <xdr:row>58</xdr:row>
      <xdr:rowOff>140335</xdr:rowOff>
    </xdr:to>
    <xdr:cxnSp macro="">
      <xdr:nvCxnSpPr>
        <xdr:cNvPr id="582" name="直線コネクタ 581"/>
        <xdr:cNvCxnSpPr/>
      </xdr:nvCxnSpPr>
      <xdr:spPr>
        <a:xfrm>
          <a:off x="14557375" y="972248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49</xdr:row>
      <xdr:rowOff>34925</xdr:rowOff>
    </xdr:from>
    <xdr:ext cx="598805" cy="259080"/>
    <xdr:sp macro="" textlink="">
      <xdr:nvSpPr>
        <xdr:cNvPr id="583" name="教育費最大値テキスト"/>
        <xdr:cNvSpPr txBox="1"/>
      </xdr:nvSpPr>
      <xdr:spPr>
        <a:xfrm>
          <a:off x="14690090" y="81311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172,740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88265</xdr:rowOff>
    </xdr:from>
    <xdr:to xmlns:xdr="http://schemas.openxmlformats.org/drawingml/2006/spreadsheetDrawing">
      <xdr:col>86</xdr:col>
      <xdr:colOff>25400</xdr:colOff>
      <xdr:row>50</xdr:row>
      <xdr:rowOff>88265</xdr:rowOff>
    </xdr:to>
    <xdr:cxnSp macro="">
      <xdr:nvCxnSpPr>
        <xdr:cNvPr id="584" name="直線コネクタ 583"/>
        <xdr:cNvCxnSpPr/>
      </xdr:nvCxnSpPr>
      <xdr:spPr>
        <a:xfrm>
          <a:off x="14557375" y="83496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27940</xdr:rowOff>
    </xdr:from>
    <xdr:to xmlns:xdr="http://schemas.openxmlformats.org/drawingml/2006/spreadsheetDrawing">
      <xdr:col>85</xdr:col>
      <xdr:colOff>127000</xdr:colOff>
      <xdr:row>57</xdr:row>
      <xdr:rowOff>15240</xdr:rowOff>
    </xdr:to>
    <xdr:cxnSp macro="">
      <xdr:nvCxnSpPr>
        <xdr:cNvPr id="585" name="直線コネクタ 584"/>
        <xdr:cNvCxnSpPr/>
      </xdr:nvCxnSpPr>
      <xdr:spPr>
        <a:xfrm>
          <a:off x="13886815" y="9279890"/>
          <a:ext cx="75946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55</xdr:row>
      <xdr:rowOff>133985</xdr:rowOff>
    </xdr:from>
    <xdr:ext cx="534670" cy="259080"/>
    <xdr:sp macro="" textlink="">
      <xdr:nvSpPr>
        <xdr:cNvPr id="586" name="教育費平均値テキスト"/>
        <xdr:cNvSpPr txBox="1"/>
      </xdr:nvSpPr>
      <xdr:spPr>
        <a:xfrm>
          <a:off x="14690090" y="92208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111125</xdr:rowOff>
    </xdr:from>
    <xdr:to xmlns:xdr="http://schemas.openxmlformats.org/drawingml/2006/spreadsheetDrawing">
      <xdr:col>85</xdr:col>
      <xdr:colOff>170815</xdr:colOff>
      <xdr:row>57</xdr:row>
      <xdr:rowOff>41275</xdr:rowOff>
    </xdr:to>
    <xdr:sp macro="" textlink="">
      <xdr:nvSpPr>
        <xdr:cNvPr id="587" name="フローチャート: 判断 586"/>
        <xdr:cNvSpPr/>
      </xdr:nvSpPr>
      <xdr:spPr>
        <a:xfrm>
          <a:off x="14595475" y="9363075"/>
          <a:ext cx="946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27940</xdr:rowOff>
    </xdr:from>
    <xdr:to xmlns:xdr="http://schemas.openxmlformats.org/drawingml/2006/spreadsheetDrawing">
      <xdr:col>81</xdr:col>
      <xdr:colOff>50800</xdr:colOff>
      <xdr:row>56</xdr:row>
      <xdr:rowOff>59690</xdr:rowOff>
    </xdr:to>
    <xdr:cxnSp macro="">
      <xdr:nvCxnSpPr>
        <xdr:cNvPr id="588" name="直線コネクタ 587"/>
        <xdr:cNvCxnSpPr/>
      </xdr:nvCxnSpPr>
      <xdr:spPr>
        <a:xfrm flipV="1">
          <a:off x="13096240" y="9279890"/>
          <a:ext cx="790575"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24765</xdr:rowOff>
    </xdr:from>
    <xdr:to xmlns:xdr="http://schemas.openxmlformats.org/drawingml/2006/spreadsheetDrawing">
      <xdr:col>81</xdr:col>
      <xdr:colOff>101600</xdr:colOff>
      <xdr:row>57</xdr:row>
      <xdr:rowOff>126365</xdr:rowOff>
    </xdr:to>
    <xdr:sp macro="" textlink="">
      <xdr:nvSpPr>
        <xdr:cNvPr id="589" name="フローチャート: 判断 588"/>
        <xdr:cNvSpPr/>
      </xdr:nvSpPr>
      <xdr:spPr>
        <a:xfrm>
          <a:off x="13836015" y="9441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117475</xdr:rowOff>
    </xdr:from>
    <xdr:ext cx="534670" cy="255270"/>
    <xdr:sp macro="" textlink="">
      <xdr:nvSpPr>
        <xdr:cNvPr id="590" name="テキスト ボックス 589"/>
        <xdr:cNvSpPr txBox="1"/>
      </xdr:nvSpPr>
      <xdr:spPr>
        <a:xfrm>
          <a:off x="13658850" y="953452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56</xdr:row>
      <xdr:rowOff>41910</xdr:rowOff>
    </xdr:from>
    <xdr:to xmlns:xdr="http://schemas.openxmlformats.org/drawingml/2006/spreadsheetDrawing">
      <xdr:col>76</xdr:col>
      <xdr:colOff>114300</xdr:colOff>
      <xdr:row>56</xdr:row>
      <xdr:rowOff>59690</xdr:rowOff>
    </xdr:to>
    <xdr:cxnSp macro="">
      <xdr:nvCxnSpPr>
        <xdr:cNvPr id="591" name="直線コネクタ 590"/>
        <xdr:cNvCxnSpPr/>
      </xdr:nvCxnSpPr>
      <xdr:spPr>
        <a:xfrm>
          <a:off x="12298680" y="9293860"/>
          <a:ext cx="7975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64770</xdr:rowOff>
    </xdr:from>
    <xdr:to xmlns:xdr="http://schemas.openxmlformats.org/drawingml/2006/spreadsheetDrawing">
      <xdr:col>76</xdr:col>
      <xdr:colOff>165100</xdr:colOff>
      <xdr:row>57</xdr:row>
      <xdr:rowOff>165100</xdr:rowOff>
    </xdr:to>
    <xdr:sp macro="" textlink="">
      <xdr:nvSpPr>
        <xdr:cNvPr id="592" name="フローチャート: 判断 591"/>
        <xdr:cNvSpPr/>
      </xdr:nvSpPr>
      <xdr:spPr>
        <a:xfrm>
          <a:off x="13045440" y="948182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157480</xdr:rowOff>
    </xdr:from>
    <xdr:ext cx="530860" cy="255905"/>
    <xdr:sp macro="" textlink="">
      <xdr:nvSpPr>
        <xdr:cNvPr id="593" name="テキスト ボックス 592"/>
        <xdr:cNvSpPr txBox="1"/>
      </xdr:nvSpPr>
      <xdr:spPr>
        <a:xfrm>
          <a:off x="12848590" y="9574530"/>
          <a:ext cx="5308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56</xdr:row>
      <xdr:rowOff>41910</xdr:rowOff>
    </xdr:from>
    <xdr:to xmlns:xdr="http://schemas.openxmlformats.org/drawingml/2006/spreadsheetDrawing">
      <xdr:col>71</xdr:col>
      <xdr:colOff>170815</xdr:colOff>
      <xdr:row>56</xdr:row>
      <xdr:rowOff>89535</xdr:rowOff>
    </xdr:to>
    <xdr:cxnSp macro="">
      <xdr:nvCxnSpPr>
        <xdr:cNvPr id="594" name="直線コネクタ 593"/>
        <xdr:cNvCxnSpPr/>
      </xdr:nvCxnSpPr>
      <xdr:spPr>
        <a:xfrm flipV="1">
          <a:off x="11495405" y="9293860"/>
          <a:ext cx="80327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60325</xdr:rowOff>
    </xdr:from>
    <xdr:to xmlns:xdr="http://schemas.openxmlformats.org/drawingml/2006/spreadsheetDrawing">
      <xdr:col>72</xdr:col>
      <xdr:colOff>38100</xdr:colOff>
      <xdr:row>57</xdr:row>
      <xdr:rowOff>161925</xdr:rowOff>
    </xdr:to>
    <xdr:sp macro="" textlink="">
      <xdr:nvSpPr>
        <xdr:cNvPr id="595" name="フローチャート: 判断 594"/>
        <xdr:cNvSpPr/>
      </xdr:nvSpPr>
      <xdr:spPr>
        <a:xfrm>
          <a:off x="12254865" y="947737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153670</xdr:rowOff>
    </xdr:from>
    <xdr:ext cx="534670" cy="255270"/>
    <xdr:sp macro="" textlink="">
      <xdr:nvSpPr>
        <xdr:cNvPr id="596" name="テキスト ボックス 595"/>
        <xdr:cNvSpPr txBox="1"/>
      </xdr:nvSpPr>
      <xdr:spPr>
        <a:xfrm>
          <a:off x="12058015" y="957072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44450</xdr:rowOff>
    </xdr:from>
    <xdr:to xmlns:xdr="http://schemas.openxmlformats.org/drawingml/2006/spreadsheetDrawing">
      <xdr:col>67</xdr:col>
      <xdr:colOff>101600</xdr:colOff>
      <xdr:row>57</xdr:row>
      <xdr:rowOff>146050</xdr:rowOff>
    </xdr:to>
    <xdr:sp macro="" textlink="">
      <xdr:nvSpPr>
        <xdr:cNvPr id="597" name="フローチャート: 判断 596"/>
        <xdr:cNvSpPr/>
      </xdr:nvSpPr>
      <xdr:spPr>
        <a:xfrm>
          <a:off x="11444605" y="94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137160</xdr:rowOff>
    </xdr:from>
    <xdr:ext cx="534670" cy="259080"/>
    <xdr:sp macro="" textlink="">
      <xdr:nvSpPr>
        <xdr:cNvPr id="598" name="テキスト ボックス 597"/>
        <xdr:cNvSpPr txBox="1"/>
      </xdr:nvSpPr>
      <xdr:spPr>
        <a:xfrm>
          <a:off x="11267440" y="95542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9" name="テキスト ボックス 598"/>
        <xdr:cNvSpPr txBox="1"/>
      </xdr:nvSpPr>
      <xdr:spPr>
        <a:xfrm>
          <a:off x="14475460"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58190" cy="259080"/>
    <xdr:sp macro="" textlink="">
      <xdr:nvSpPr>
        <xdr:cNvPr id="600" name="テキスト ボックス 599"/>
        <xdr:cNvSpPr txBox="1"/>
      </xdr:nvSpPr>
      <xdr:spPr>
        <a:xfrm>
          <a:off x="1371600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601" name="テキスト ボックス 600"/>
        <xdr:cNvSpPr txBox="1"/>
      </xdr:nvSpPr>
      <xdr:spPr>
        <a:xfrm>
          <a:off x="1292542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61</xdr:row>
      <xdr:rowOff>80010</xdr:rowOff>
    </xdr:from>
    <xdr:ext cx="762000" cy="259080"/>
    <xdr:sp macro="" textlink="">
      <xdr:nvSpPr>
        <xdr:cNvPr id="602" name="テキスト ボックス 601"/>
        <xdr:cNvSpPr txBox="1"/>
      </xdr:nvSpPr>
      <xdr:spPr>
        <a:xfrm>
          <a:off x="1212786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58190" cy="259080"/>
    <xdr:sp macro="" textlink="">
      <xdr:nvSpPr>
        <xdr:cNvPr id="603" name="テキスト ボックス 602"/>
        <xdr:cNvSpPr txBox="1"/>
      </xdr:nvSpPr>
      <xdr:spPr>
        <a:xfrm>
          <a:off x="1132459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135890</xdr:rowOff>
    </xdr:from>
    <xdr:to xmlns:xdr="http://schemas.openxmlformats.org/drawingml/2006/spreadsheetDrawing">
      <xdr:col>85</xdr:col>
      <xdr:colOff>170815</xdr:colOff>
      <xdr:row>57</xdr:row>
      <xdr:rowOff>66040</xdr:rowOff>
    </xdr:to>
    <xdr:sp macro="" textlink="">
      <xdr:nvSpPr>
        <xdr:cNvPr id="604" name="楕円 603"/>
        <xdr:cNvSpPr/>
      </xdr:nvSpPr>
      <xdr:spPr>
        <a:xfrm>
          <a:off x="14595475" y="938784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56</xdr:row>
      <xdr:rowOff>114300</xdr:rowOff>
    </xdr:from>
    <xdr:ext cx="534670" cy="259080"/>
    <xdr:sp macro="" textlink="">
      <xdr:nvSpPr>
        <xdr:cNvPr id="605" name="教育費該当値テキスト"/>
        <xdr:cNvSpPr txBox="1"/>
      </xdr:nvSpPr>
      <xdr:spPr>
        <a:xfrm>
          <a:off x="14690090" y="9366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149225</xdr:rowOff>
    </xdr:from>
    <xdr:to xmlns:xdr="http://schemas.openxmlformats.org/drawingml/2006/spreadsheetDrawing">
      <xdr:col>81</xdr:col>
      <xdr:colOff>101600</xdr:colOff>
      <xdr:row>56</xdr:row>
      <xdr:rowOff>78740</xdr:rowOff>
    </xdr:to>
    <xdr:sp macro="" textlink="">
      <xdr:nvSpPr>
        <xdr:cNvPr id="606" name="楕円 605"/>
        <xdr:cNvSpPr/>
      </xdr:nvSpPr>
      <xdr:spPr>
        <a:xfrm>
          <a:off x="13836015" y="9236075"/>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95250</xdr:rowOff>
    </xdr:from>
    <xdr:ext cx="534670" cy="255270"/>
    <xdr:sp macro="" textlink="">
      <xdr:nvSpPr>
        <xdr:cNvPr id="607" name="テキスト ボックス 606"/>
        <xdr:cNvSpPr txBox="1"/>
      </xdr:nvSpPr>
      <xdr:spPr>
        <a:xfrm>
          <a:off x="13658850" y="901700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8890</xdr:rowOff>
    </xdr:from>
    <xdr:to xmlns:xdr="http://schemas.openxmlformats.org/drawingml/2006/spreadsheetDrawing">
      <xdr:col>76</xdr:col>
      <xdr:colOff>165100</xdr:colOff>
      <xdr:row>56</xdr:row>
      <xdr:rowOff>110490</xdr:rowOff>
    </xdr:to>
    <xdr:sp macro="" textlink="">
      <xdr:nvSpPr>
        <xdr:cNvPr id="608" name="楕円 607"/>
        <xdr:cNvSpPr/>
      </xdr:nvSpPr>
      <xdr:spPr>
        <a:xfrm>
          <a:off x="13045440" y="926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127000</xdr:rowOff>
    </xdr:from>
    <xdr:ext cx="530860" cy="255270"/>
    <xdr:sp macro="" textlink="">
      <xdr:nvSpPr>
        <xdr:cNvPr id="609" name="テキスト ボックス 608"/>
        <xdr:cNvSpPr txBox="1"/>
      </xdr:nvSpPr>
      <xdr:spPr>
        <a:xfrm>
          <a:off x="12848590" y="9048750"/>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55</xdr:row>
      <xdr:rowOff>162560</xdr:rowOff>
    </xdr:from>
    <xdr:to xmlns:xdr="http://schemas.openxmlformats.org/drawingml/2006/spreadsheetDrawing">
      <xdr:col>72</xdr:col>
      <xdr:colOff>38100</xdr:colOff>
      <xdr:row>56</xdr:row>
      <xdr:rowOff>92710</xdr:rowOff>
    </xdr:to>
    <xdr:sp macro="" textlink="">
      <xdr:nvSpPr>
        <xdr:cNvPr id="610" name="楕円 609"/>
        <xdr:cNvSpPr/>
      </xdr:nvSpPr>
      <xdr:spPr>
        <a:xfrm>
          <a:off x="12254865" y="924941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109220</xdr:rowOff>
    </xdr:from>
    <xdr:ext cx="534670" cy="259080"/>
    <xdr:sp macro="" textlink="">
      <xdr:nvSpPr>
        <xdr:cNvPr id="611" name="テキスト ボックス 610"/>
        <xdr:cNvSpPr txBox="1"/>
      </xdr:nvSpPr>
      <xdr:spPr>
        <a:xfrm>
          <a:off x="12058015" y="90309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38735</xdr:rowOff>
    </xdr:from>
    <xdr:to xmlns:xdr="http://schemas.openxmlformats.org/drawingml/2006/spreadsheetDrawing">
      <xdr:col>67</xdr:col>
      <xdr:colOff>101600</xdr:colOff>
      <xdr:row>56</xdr:row>
      <xdr:rowOff>140335</xdr:rowOff>
    </xdr:to>
    <xdr:sp macro="" textlink="">
      <xdr:nvSpPr>
        <xdr:cNvPr id="612" name="楕円 611"/>
        <xdr:cNvSpPr/>
      </xdr:nvSpPr>
      <xdr:spPr>
        <a:xfrm>
          <a:off x="11444605" y="929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156845</xdr:rowOff>
    </xdr:from>
    <xdr:ext cx="534670" cy="256540"/>
    <xdr:sp macro="" textlink="">
      <xdr:nvSpPr>
        <xdr:cNvPr id="613" name="テキスト ボックス 612"/>
        <xdr:cNvSpPr txBox="1"/>
      </xdr:nvSpPr>
      <xdr:spPr>
        <a:xfrm>
          <a:off x="11267440" y="9078595"/>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170815</xdr:colOff>
      <xdr:row>65</xdr:row>
      <xdr:rowOff>31750</xdr:rowOff>
    </xdr:to>
    <xdr:sp macro="" textlink="">
      <xdr:nvSpPr>
        <xdr:cNvPr id="614" name="正方形/長方形 613"/>
        <xdr:cNvSpPr/>
      </xdr:nvSpPr>
      <xdr:spPr>
        <a:xfrm>
          <a:off x="11166475" y="10464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5" name="正方形/長方形 614"/>
        <xdr:cNvSpPr/>
      </xdr:nvSpPr>
      <xdr:spPr>
        <a:xfrm>
          <a:off x="11273790"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6" name="正方形/長方形 615"/>
        <xdr:cNvSpPr/>
      </xdr:nvSpPr>
      <xdr:spPr>
        <a:xfrm>
          <a:off x="11273790"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7" name="正方形/長方形 616"/>
        <xdr:cNvSpPr/>
      </xdr:nvSpPr>
      <xdr:spPr>
        <a:xfrm>
          <a:off x="1219136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8" name="正方形/長方形 617"/>
        <xdr:cNvSpPr/>
      </xdr:nvSpPr>
      <xdr:spPr>
        <a:xfrm>
          <a:off x="1219136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9" name="正方形/長方形 618"/>
        <xdr:cNvSpPr/>
      </xdr:nvSpPr>
      <xdr:spPr>
        <a:xfrm>
          <a:off x="13216255" y="10795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20" name="正方形/長方形 619"/>
        <xdr:cNvSpPr/>
      </xdr:nvSpPr>
      <xdr:spPr>
        <a:xfrm>
          <a:off x="13216255" y="10991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170815</xdr:colOff>
      <xdr:row>81</xdr:row>
      <xdr:rowOff>83185</xdr:rowOff>
    </xdr:to>
    <xdr:sp macro="" textlink="">
      <xdr:nvSpPr>
        <xdr:cNvPr id="621" name="正方形/長方形 620"/>
        <xdr:cNvSpPr/>
      </xdr:nvSpPr>
      <xdr:spPr>
        <a:xfrm>
          <a:off x="11166475" y="11258550"/>
          <a:ext cx="4206875"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6075" cy="225425"/>
    <xdr:sp macro="" textlink="">
      <xdr:nvSpPr>
        <xdr:cNvPr id="622" name="テキスト ボックス 621"/>
        <xdr:cNvSpPr txBox="1"/>
      </xdr:nvSpPr>
      <xdr:spPr>
        <a:xfrm>
          <a:off x="11128375" y="11074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83185</xdr:rowOff>
    </xdr:from>
    <xdr:to xmlns:xdr="http://schemas.openxmlformats.org/drawingml/2006/spreadsheetDrawing">
      <xdr:col>89</xdr:col>
      <xdr:colOff>170815</xdr:colOff>
      <xdr:row>81</xdr:row>
      <xdr:rowOff>83185</xdr:rowOff>
    </xdr:to>
    <xdr:cxnSp macro="">
      <xdr:nvCxnSpPr>
        <xdr:cNvPr id="623" name="直線コネクタ 622"/>
        <xdr:cNvCxnSpPr/>
      </xdr:nvCxnSpPr>
      <xdr:spPr>
        <a:xfrm>
          <a:off x="11166475" y="1346263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170815</xdr:colOff>
      <xdr:row>79</xdr:row>
      <xdr:rowOff>44450</xdr:rowOff>
    </xdr:to>
    <xdr:cxnSp macro="">
      <xdr:nvCxnSpPr>
        <xdr:cNvPr id="624" name="直線コネクタ 623"/>
        <xdr:cNvCxnSpPr/>
      </xdr:nvCxnSpPr>
      <xdr:spPr>
        <a:xfrm>
          <a:off x="11166475" y="130937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5110" cy="259080"/>
    <xdr:sp macro="" textlink="">
      <xdr:nvSpPr>
        <xdr:cNvPr id="625" name="テキスト ボックス 624"/>
        <xdr:cNvSpPr txBox="1"/>
      </xdr:nvSpPr>
      <xdr:spPr>
        <a:xfrm>
          <a:off x="10937240" y="129578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170815</xdr:colOff>
      <xdr:row>77</xdr:row>
      <xdr:rowOff>6350</xdr:rowOff>
    </xdr:to>
    <xdr:cxnSp macro="">
      <xdr:nvCxnSpPr>
        <xdr:cNvPr id="626" name="直線コネクタ 625"/>
        <xdr:cNvCxnSpPr/>
      </xdr:nvCxnSpPr>
      <xdr:spPr>
        <a:xfrm>
          <a:off x="11166475" y="127254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27" name="テキスト ボックス 626"/>
        <xdr:cNvSpPr txBox="1"/>
      </xdr:nvSpPr>
      <xdr:spPr>
        <a:xfrm>
          <a:off x="10694035" y="125895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170815</xdr:colOff>
      <xdr:row>74</xdr:row>
      <xdr:rowOff>139700</xdr:rowOff>
    </xdr:to>
    <xdr:cxnSp macro="">
      <xdr:nvCxnSpPr>
        <xdr:cNvPr id="628" name="直線コネクタ 627"/>
        <xdr:cNvCxnSpPr/>
      </xdr:nvCxnSpPr>
      <xdr:spPr>
        <a:xfrm>
          <a:off x="11166475" y="123634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165100</xdr:rowOff>
    </xdr:from>
    <xdr:ext cx="531495" cy="259080"/>
    <xdr:sp macro="" textlink="">
      <xdr:nvSpPr>
        <xdr:cNvPr id="629" name="テキスト ボックス 628"/>
        <xdr:cNvSpPr txBox="1"/>
      </xdr:nvSpPr>
      <xdr:spPr>
        <a:xfrm>
          <a:off x="10694035" y="12223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170815</xdr:colOff>
      <xdr:row>72</xdr:row>
      <xdr:rowOff>101600</xdr:rowOff>
    </xdr:to>
    <xdr:cxnSp macro="">
      <xdr:nvCxnSpPr>
        <xdr:cNvPr id="630" name="直線コネクタ 629"/>
        <xdr:cNvCxnSpPr/>
      </xdr:nvCxnSpPr>
      <xdr:spPr>
        <a:xfrm>
          <a:off x="11166475" y="119951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5270"/>
    <xdr:sp macro="" textlink="">
      <xdr:nvSpPr>
        <xdr:cNvPr id="631" name="テキスト ボックス 630"/>
        <xdr:cNvSpPr txBox="1"/>
      </xdr:nvSpPr>
      <xdr:spPr>
        <a:xfrm>
          <a:off x="10694035" y="118592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170815</xdr:colOff>
      <xdr:row>70</xdr:row>
      <xdr:rowOff>63500</xdr:rowOff>
    </xdr:to>
    <xdr:cxnSp macro="">
      <xdr:nvCxnSpPr>
        <xdr:cNvPr id="632" name="直線コネクタ 631"/>
        <xdr:cNvCxnSpPr/>
      </xdr:nvCxnSpPr>
      <xdr:spPr>
        <a:xfrm>
          <a:off x="11166475" y="116268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92710</xdr:rowOff>
    </xdr:from>
    <xdr:ext cx="531495" cy="255270"/>
    <xdr:sp macro="" textlink="">
      <xdr:nvSpPr>
        <xdr:cNvPr id="633" name="テキスト ボックス 632"/>
        <xdr:cNvSpPr txBox="1"/>
      </xdr:nvSpPr>
      <xdr:spPr>
        <a:xfrm>
          <a:off x="10694035" y="114909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170815</xdr:colOff>
      <xdr:row>68</xdr:row>
      <xdr:rowOff>25400</xdr:rowOff>
    </xdr:to>
    <xdr:cxnSp macro="">
      <xdr:nvCxnSpPr>
        <xdr:cNvPr id="634" name="直線コネクタ 633"/>
        <xdr:cNvCxnSpPr/>
      </xdr:nvCxnSpPr>
      <xdr:spPr>
        <a:xfrm>
          <a:off x="11166475" y="11258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5270"/>
    <xdr:sp macro="" textlink="">
      <xdr:nvSpPr>
        <xdr:cNvPr id="635" name="テキスト ボックス 634"/>
        <xdr:cNvSpPr txBox="1"/>
      </xdr:nvSpPr>
      <xdr:spPr>
        <a:xfrm>
          <a:off x="10694035" y="1112266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170815</xdr:colOff>
      <xdr:row>81</xdr:row>
      <xdr:rowOff>83185</xdr:rowOff>
    </xdr:to>
    <xdr:sp macro="" textlink="">
      <xdr:nvSpPr>
        <xdr:cNvPr id="636" name="災害復旧費グラフ枠"/>
        <xdr:cNvSpPr/>
      </xdr:nvSpPr>
      <xdr:spPr>
        <a:xfrm>
          <a:off x="11166475" y="11258550"/>
          <a:ext cx="4206875"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52705</xdr:rowOff>
    </xdr:from>
    <xdr:to xmlns:xdr="http://schemas.openxmlformats.org/drawingml/2006/spreadsheetDrawing">
      <xdr:col>85</xdr:col>
      <xdr:colOff>126365</xdr:colOff>
      <xdr:row>79</xdr:row>
      <xdr:rowOff>44450</xdr:rowOff>
    </xdr:to>
    <xdr:cxnSp macro="">
      <xdr:nvCxnSpPr>
        <xdr:cNvPr id="637" name="直線コネクタ 636"/>
        <xdr:cNvCxnSpPr/>
      </xdr:nvCxnSpPr>
      <xdr:spPr>
        <a:xfrm flipV="1">
          <a:off x="14644370" y="11616055"/>
          <a:ext cx="127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79</xdr:row>
      <xdr:rowOff>48260</xdr:rowOff>
    </xdr:from>
    <xdr:ext cx="249555" cy="259080"/>
    <xdr:sp macro="" textlink="">
      <xdr:nvSpPr>
        <xdr:cNvPr id="638" name="災害復旧費最小値テキスト"/>
        <xdr:cNvSpPr txBox="1"/>
      </xdr:nvSpPr>
      <xdr:spPr>
        <a:xfrm>
          <a:off x="14690090" y="1309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44450</xdr:rowOff>
    </xdr:from>
    <xdr:to xmlns:xdr="http://schemas.openxmlformats.org/drawingml/2006/spreadsheetDrawing">
      <xdr:col>86</xdr:col>
      <xdr:colOff>25400</xdr:colOff>
      <xdr:row>79</xdr:row>
      <xdr:rowOff>44450</xdr:rowOff>
    </xdr:to>
    <xdr:cxnSp macro="">
      <xdr:nvCxnSpPr>
        <xdr:cNvPr id="639" name="直線コネクタ 638"/>
        <xdr:cNvCxnSpPr/>
      </xdr:nvCxnSpPr>
      <xdr:spPr>
        <a:xfrm>
          <a:off x="14557375" y="130937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68</xdr:row>
      <xdr:rowOff>165100</xdr:rowOff>
    </xdr:from>
    <xdr:ext cx="534670" cy="259080"/>
    <xdr:sp macro="" textlink="">
      <xdr:nvSpPr>
        <xdr:cNvPr id="640" name="災害復旧費最大値テキスト"/>
        <xdr:cNvSpPr txBox="1"/>
      </xdr:nvSpPr>
      <xdr:spPr>
        <a:xfrm>
          <a:off x="14690090" y="113982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40,289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52705</xdr:rowOff>
    </xdr:from>
    <xdr:to xmlns:xdr="http://schemas.openxmlformats.org/drawingml/2006/spreadsheetDrawing">
      <xdr:col>86</xdr:col>
      <xdr:colOff>25400</xdr:colOff>
      <xdr:row>70</xdr:row>
      <xdr:rowOff>52705</xdr:rowOff>
    </xdr:to>
    <xdr:cxnSp macro="">
      <xdr:nvCxnSpPr>
        <xdr:cNvPr id="641" name="直線コネクタ 640"/>
        <xdr:cNvCxnSpPr/>
      </xdr:nvCxnSpPr>
      <xdr:spPr>
        <a:xfrm>
          <a:off x="14557375" y="116160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76</xdr:row>
      <xdr:rowOff>57785</xdr:rowOff>
    </xdr:from>
    <xdr:to xmlns:xdr="http://schemas.openxmlformats.org/drawingml/2006/spreadsheetDrawing">
      <xdr:col>85</xdr:col>
      <xdr:colOff>127000</xdr:colOff>
      <xdr:row>77</xdr:row>
      <xdr:rowOff>158115</xdr:rowOff>
    </xdr:to>
    <xdr:cxnSp macro="">
      <xdr:nvCxnSpPr>
        <xdr:cNvPr id="642" name="直線コネクタ 641"/>
        <xdr:cNvCxnSpPr/>
      </xdr:nvCxnSpPr>
      <xdr:spPr>
        <a:xfrm flipV="1">
          <a:off x="13886815" y="12611735"/>
          <a:ext cx="75946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77</xdr:row>
      <xdr:rowOff>149225</xdr:rowOff>
    </xdr:from>
    <xdr:ext cx="469900" cy="255270"/>
    <xdr:sp macro="" textlink="">
      <xdr:nvSpPr>
        <xdr:cNvPr id="643" name="災害復旧費平均値テキスト"/>
        <xdr:cNvSpPr txBox="1"/>
      </xdr:nvSpPr>
      <xdr:spPr>
        <a:xfrm>
          <a:off x="14690090" y="12868275"/>
          <a:ext cx="469900" cy="2552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165100</xdr:rowOff>
    </xdr:from>
    <xdr:to xmlns:xdr="http://schemas.openxmlformats.org/drawingml/2006/spreadsheetDrawing">
      <xdr:col>85</xdr:col>
      <xdr:colOff>170815</xdr:colOff>
      <xdr:row>78</xdr:row>
      <xdr:rowOff>100330</xdr:rowOff>
    </xdr:to>
    <xdr:sp macro="" textlink="">
      <xdr:nvSpPr>
        <xdr:cNvPr id="644" name="フローチャート: 判断 643"/>
        <xdr:cNvSpPr/>
      </xdr:nvSpPr>
      <xdr:spPr>
        <a:xfrm>
          <a:off x="14595475" y="12884150"/>
          <a:ext cx="9461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158115</xdr:rowOff>
    </xdr:from>
    <xdr:to xmlns:xdr="http://schemas.openxmlformats.org/drawingml/2006/spreadsheetDrawing">
      <xdr:col>81</xdr:col>
      <xdr:colOff>50800</xdr:colOff>
      <xdr:row>78</xdr:row>
      <xdr:rowOff>100330</xdr:rowOff>
    </xdr:to>
    <xdr:cxnSp macro="">
      <xdr:nvCxnSpPr>
        <xdr:cNvPr id="645" name="直線コネクタ 644"/>
        <xdr:cNvCxnSpPr/>
      </xdr:nvCxnSpPr>
      <xdr:spPr>
        <a:xfrm flipV="1">
          <a:off x="13096240" y="12877165"/>
          <a:ext cx="790575"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12700</xdr:rowOff>
    </xdr:from>
    <xdr:to xmlns:xdr="http://schemas.openxmlformats.org/drawingml/2006/spreadsheetDrawing">
      <xdr:col>81</xdr:col>
      <xdr:colOff>101600</xdr:colOff>
      <xdr:row>78</xdr:row>
      <xdr:rowOff>114300</xdr:rowOff>
    </xdr:to>
    <xdr:sp macro="" textlink="">
      <xdr:nvSpPr>
        <xdr:cNvPr id="646" name="フローチャート: 判断 645"/>
        <xdr:cNvSpPr/>
      </xdr:nvSpPr>
      <xdr:spPr>
        <a:xfrm>
          <a:off x="13836015"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105410</xdr:rowOff>
    </xdr:from>
    <xdr:ext cx="466090" cy="259080"/>
    <xdr:sp macro="" textlink="">
      <xdr:nvSpPr>
        <xdr:cNvPr id="647" name="テキスト ボックス 646"/>
        <xdr:cNvSpPr txBox="1"/>
      </xdr:nvSpPr>
      <xdr:spPr>
        <a:xfrm>
          <a:off x="13671550" y="12989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78</xdr:row>
      <xdr:rowOff>91440</xdr:rowOff>
    </xdr:from>
    <xdr:to xmlns:xdr="http://schemas.openxmlformats.org/drawingml/2006/spreadsheetDrawing">
      <xdr:col>76</xdr:col>
      <xdr:colOff>114300</xdr:colOff>
      <xdr:row>78</xdr:row>
      <xdr:rowOff>100330</xdr:rowOff>
    </xdr:to>
    <xdr:cxnSp macro="">
      <xdr:nvCxnSpPr>
        <xdr:cNvPr id="648" name="直線コネクタ 647"/>
        <xdr:cNvCxnSpPr/>
      </xdr:nvCxnSpPr>
      <xdr:spPr>
        <a:xfrm>
          <a:off x="12298680" y="12975590"/>
          <a:ext cx="7975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32385</xdr:rowOff>
    </xdr:from>
    <xdr:to xmlns:xdr="http://schemas.openxmlformats.org/drawingml/2006/spreadsheetDrawing">
      <xdr:col>76</xdr:col>
      <xdr:colOff>165100</xdr:colOff>
      <xdr:row>78</xdr:row>
      <xdr:rowOff>133985</xdr:rowOff>
    </xdr:to>
    <xdr:sp macro="" textlink="">
      <xdr:nvSpPr>
        <xdr:cNvPr id="649" name="フローチャート: 判断 648"/>
        <xdr:cNvSpPr/>
      </xdr:nvSpPr>
      <xdr:spPr>
        <a:xfrm>
          <a:off x="13045440" y="1291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150495</xdr:rowOff>
    </xdr:from>
    <xdr:ext cx="466090" cy="255270"/>
    <xdr:sp macro="" textlink="">
      <xdr:nvSpPr>
        <xdr:cNvPr id="650" name="テキスト ボックス 649"/>
        <xdr:cNvSpPr txBox="1"/>
      </xdr:nvSpPr>
      <xdr:spPr>
        <a:xfrm>
          <a:off x="12880975" y="1270444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91440</xdr:rowOff>
    </xdr:from>
    <xdr:to xmlns:xdr="http://schemas.openxmlformats.org/drawingml/2006/spreadsheetDrawing">
      <xdr:col>71</xdr:col>
      <xdr:colOff>170815</xdr:colOff>
      <xdr:row>78</xdr:row>
      <xdr:rowOff>149860</xdr:rowOff>
    </xdr:to>
    <xdr:cxnSp macro="">
      <xdr:nvCxnSpPr>
        <xdr:cNvPr id="651" name="直線コネクタ 650"/>
        <xdr:cNvCxnSpPr/>
      </xdr:nvCxnSpPr>
      <xdr:spPr>
        <a:xfrm flipV="1">
          <a:off x="11495405" y="12975590"/>
          <a:ext cx="803275"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10160</xdr:rowOff>
    </xdr:from>
    <xdr:to xmlns:xdr="http://schemas.openxmlformats.org/drawingml/2006/spreadsheetDrawing">
      <xdr:col>72</xdr:col>
      <xdr:colOff>38100</xdr:colOff>
      <xdr:row>78</xdr:row>
      <xdr:rowOff>111760</xdr:rowOff>
    </xdr:to>
    <xdr:sp macro="" textlink="">
      <xdr:nvSpPr>
        <xdr:cNvPr id="652" name="フローチャート: 判断 651"/>
        <xdr:cNvSpPr/>
      </xdr:nvSpPr>
      <xdr:spPr>
        <a:xfrm>
          <a:off x="12254865" y="128943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128270</xdr:rowOff>
    </xdr:from>
    <xdr:ext cx="469900" cy="255270"/>
    <xdr:sp macro="" textlink="">
      <xdr:nvSpPr>
        <xdr:cNvPr id="653" name="テキスト ボックス 652"/>
        <xdr:cNvSpPr txBox="1"/>
      </xdr:nvSpPr>
      <xdr:spPr>
        <a:xfrm>
          <a:off x="12090400" y="1268222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90805</xdr:rowOff>
    </xdr:from>
    <xdr:to xmlns:xdr="http://schemas.openxmlformats.org/drawingml/2006/spreadsheetDrawing">
      <xdr:col>67</xdr:col>
      <xdr:colOff>101600</xdr:colOff>
      <xdr:row>78</xdr:row>
      <xdr:rowOff>20955</xdr:rowOff>
    </xdr:to>
    <xdr:sp macro="" textlink="">
      <xdr:nvSpPr>
        <xdr:cNvPr id="654" name="フローチャート: 判断 653"/>
        <xdr:cNvSpPr/>
      </xdr:nvSpPr>
      <xdr:spPr>
        <a:xfrm>
          <a:off x="11444605" y="128098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37465</xdr:rowOff>
    </xdr:from>
    <xdr:ext cx="466090" cy="259080"/>
    <xdr:sp macro="" textlink="">
      <xdr:nvSpPr>
        <xdr:cNvPr id="655" name="テキスト ボックス 654"/>
        <xdr:cNvSpPr txBox="1"/>
      </xdr:nvSpPr>
      <xdr:spPr>
        <a:xfrm>
          <a:off x="11280140" y="1259141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6" name="テキスト ボックス 655"/>
        <xdr:cNvSpPr txBox="1"/>
      </xdr:nvSpPr>
      <xdr:spPr>
        <a:xfrm>
          <a:off x="14475460"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58190" cy="259080"/>
    <xdr:sp macro="" textlink="">
      <xdr:nvSpPr>
        <xdr:cNvPr id="657" name="テキスト ボックス 656"/>
        <xdr:cNvSpPr txBox="1"/>
      </xdr:nvSpPr>
      <xdr:spPr>
        <a:xfrm>
          <a:off x="13716000"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8" name="テキスト ボックス 657"/>
        <xdr:cNvSpPr txBox="1"/>
      </xdr:nvSpPr>
      <xdr:spPr>
        <a:xfrm>
          <a:off x="1292542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81</xdr:row>
      <xdr:rowOff>80010</xdr:rowOff>
    </xdr:from>
    <xdr:ext cx="762000" cy="259080"/>
    <xdr:sp macro="" textlink="">
      <xdr:nvSpPr>
        <xdr:cNvPr id="659" name="テキスト ボックス 658"/>
        <xdr:cNvSpPr txBox="1"/>
      </xdr:nvSpPr>
      <xdr:spPr>
        <a:xfrm>
          <a:off x="12127865" y="1345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58190" cy="259080"/>
    <xdr:sp macro="" textlink="">
      <xdr:nvSpPr>
        <xdr:cNvPr id="660" name="テキスト ボックス 659"/>
        <xdr:cNvSpPr txBox="1"/>
      </xdr:nvSpPr>
      <xdr:spPr>
        <a:xfrm>
          <a:off x="11324590" y="13459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6985</xdr:rowOff>
    </xdr:from>
    <xdr:to xmlns:xdr="http://schemas.openxmlformats.org/drawingml/2006/spreadsheetDrawing">
      <xdr:col>85</xdr:col>
      <xdr:colOff>170815</xdr:colOff>
      <xdr:row>76</xdr:row>
      <xdr:rowOff>108585</xdr:rowOff>
    </xdr:to>
    <xdr:sp macro="" textlink="">
      <xdr:nvSpPr>
        <xdr:cNvPr id="661" name="楕円 660"/>
        <xdr:cNvSpPr/>
      </xdr:nvSpPr>
      <xdr:spPr>
        <a:xfrm>
          <a:off x="14595475" y="12560935"/>
          <a:ext cx="946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75</xdr:row>
      <xdr:rowOff>29845</xdr:rowOff>
    </xdr:from>
    <xdr:ext cx="534670" cy="255270"/>
    <xdr:sp macro="" textlink="">
      <xdr:nvSpPr>
        <xdr:cNvPr id="662" name="災害復旧費該当値テキスト"/>
        <xdr:cNvSpPr txBox="1"/>
      </xdr:nvSpPr>
      <xdr:spPr>
        <a:xfrm>
          <a:off x="14690090" y="12418695"/>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107315</xdr:rowOff>
    </xdr:from>
    <xdr:to xmlns:xdr="http://schemas.openxmlformats.org/drawingml/2006/spreadsheetDrawing">
      <xdr:col>81</xdr:col>
      <xdr:colOff>101600</xdr:colOff>
      <xdr:row>78</xdr:row>
      <xdr:rowOff>37465</xdr:rowOff>
    </xdr:to>
    <xdr:sp macro="" textlink="">
      <xdr:nvSpPr>
        <xdr:cNvPr id="663" name="楕円 662"/>
        <xdr:cNvSpPr/>
      </xdr:nvSpPr>
      <xdr:spPr>
        <a:xfrm>
          <a:off x="13836015" y="128263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53975</xdr:rowOff>
    </xdr:from>
    <xdr:ext cx="466090" cy="255270"/>
    <xdr:sp macro="" textlink="">
      <xdr:nvSpPr>
        <xdr:cNvPr id="664" name="テキスト ボックス 663"/>
        <xdr:cNvSpPr txBox="1"/>
      </xdr:nvSpPr>
      <xdr:spPr>
        <a:xfrm>
          <a:off x="13671550" y="12607925"/>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50165</xdr:rowOff>
    </xdr:from>
    <xdr:to xmlns:xdr="http://schemas.openxmlformats.org/drawingml/2006/spreadsheetDrawing">
      <xdr:col>76</xdr:col>
      <xdr:colOff>165100</xdr:colOff>
      <xdr:row>78</xdr:row>
      <xdr:rowOff>151130</xdr:rowOff>
    </xdr:to>
    <xdr:sp macro="" textlink="">
      <xdr:nvSpPr>
        <xdr:cNvPr id="665" name="楕円 664"/>
        <xdr:cNvSpPr/>
      </xdr:nvSpPr>
      <xdr:spPr>
        <a:xfrm>
          <a:off x="13045440" y="1293431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142240</xdr:rowOff>
    </xdr:from>
    <xdr:ext cx="466090" cy="259080"/>
    <xdr:sp macro="" textlink="">
      <xdr:nvSpPr>
        <xdr:cNvPr id="666" name="テキスト ボックス 665"/>
        <xdr:cNvSpPr txBox="1"/>
      </xdr:nvSpPr>
      <xdr:spPr>
        <a:xfrm>
          <a:off x="12880975" y="1302639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40640</xdr:rowOff>
    </xdr:from>
    <xdr:to xmlns:xdr="http://schemas.openxmlformats.org/drawingml/2006/spreadsheetDrawing">
      <xdr:col>72</xdr:col>
      <xdr:colOff>38100</xdr:colOff>
      <xdr:row>78</xdr:row>
      <xdr:rowOff>142240</xdr:rowOff>
    </xdr:to>
    <xdr:sp macro="" textlink="">
      <xdr:nvSpPr>
        <xdr:cNvPr id="667" name="楕円 666"/>
        <xdr:cNvSpPr/>
      </xdr:nvSpPr>
      <xdr:spPr>
        <a:xfrm>
          <a:off x="12254865" y="129247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133350</xdr:rowOff>
    </xdr:from>
    <xdr:ext cx="469900" cy="259080"/>
    <xdr:sp macro="" textlink="">
      <xdr:nvSpPr>
        <xdr:cNvPr id="668" name="テキスト ボックス 667"/>
        <xdr:cNvSpPr txBox="1"/>
      </xdr:nvSpPr>
      <xdr:spPr>
        <a:xfrm>
          <a:off x="12090400" y="13017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99060</xdr:rowOff>
    </xdr:from>
    <xdr:to xmlns:xdr="http://schemas.openxmlformats.org/drawingml/2006/spreadsheetDrawing">
      <xdr:col>67</xdr:col>
      <xdr:colOff>101600</xdr:colOff>
      <xdr:row>79</xdr:row>
      <xdr:rowOff>29210</xdr:rowOff>
    </xdr:to>
    <xdr:sp macro="" textlink="">
      <xdr:nvSpPr>
        <xdr:cNvPr id="669" name="楕円 668"/>
        <xdr:cNvSpPr/>
      </xdr:nvSpPr>
      <xdr:spPr>
        <a:xfrm>
          <a:off x="11444605" y="12983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20320</xdr:rowOff>
    </xdr:from>
    <xdr:ext cx="466090" cy="255270"/>
    <xdr:sp macro="" textlink="">
      <xdr:nvSpPr>
        <xdr:cNvPr id="670" name="テキスト ボックス 669"/>
        <xdr:cNvSpPr txBox="1"/>
      </xdr:nvSpPr>
      <xdr:spPr>
        <a:xfrm>
          <a:off x="11280140" y="13069570"/>
          <a:ext cx="46609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170815</xdr:colOff>
      <xdr:row>85</xdr:row>
      <xdr:rowOff>31750</xdr:rowOff>
    </xdr:to>
    <xdr:sp macro="" textlink="">
      <xdr:nvSpPr>
        <xdr:cNvPr id="671" name="正方形/長方形 670"/>
        <xdr:cNvSpPr/>
      </xdr:nvSpPr>
      <xdr:spPr>
        <a:xfrm>
          <a:off x="11166475" y="13766800"/>
          <a:ext cx="4206875"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72" name="正方形/長方形 671"/>
        <xdr:cNvSpPr/>
      </xdr:nvSpPr>
      <xdr:spPr>
        <a:xfrm>
          <a:off x="11273790"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3" name="正方形/長方形 672"/>
        <xdr:cNvSpPr/>
      </xdr:nvSpPr>
      <xdr:spPr>
        <a:xfrm>
          <a:off x="11273790"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4" name="正方形/長方形 673"/>
        <xdr:cNvSpPr/>
      </xdr:nvSpPr>
      <xdr:spPr>
        <a:xfrm>
          <a:off x="1219136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5" name="正方形/長方形 674"/>
        <xdr:cNvSpPr/>
      </xdr:nvSpPr>
      <xdr:spPr>
        <a:xfrm>
          <a:off x="1219136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6" name="正方形/長方形 675"/>
        <xdr:cNvSpPr/>
      </xdr:nvSpPr>
      <xdr:spPr>
        <a:xfrm>
          <a:off x="13216255" y="14097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7" name="正方形/長方形 676"/>
        <xdr:cNvSpPr/>
      </xdr:nvSpPr>
      <xdr:spPr>
        <a:xfrm>
          <a:off x="13216255" y="14293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170815</xdr:colOff>
      <xdr:row>101</xdr:row>
      <xdr:rowOff>82550</xdr:rowOff>
    </xdr:to>
    <xdr:sp macro="" textlink="">
      <xdr:nvSpPr>
        <xdr:cNvPr id="678" name="正方形/長方形 677"/>
        <xdr:cNvSpPr/>
      </xdr:nvSpPr>
      <xdr:spPr>
        <a:xfrm>
          <a:off x="11166475" y="14560550"/>
          <a:ext cx="4206875" cy="22669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6075" cy="225425"/>
    <xdr:sp macro="" textlink="">
      <xdr:nvSpPr>
        <xdr:cNvPr id="679" name="テキスト ボックス 678"/>
        <xdr:cNvSpPr txBox="1"/>
      </xdr:nvSpPr>
      <xdr:spPr>
        <a:xfrm>
          <a:off x="11128375" y="14376400"/>
          <a:ext cx="3460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170815</xdr:colOff>
      <xdr:row>101</xdr:row>
      <xdr:rowOff>82550</xdr:rowOff>
    </xdr:to>
    <xdr:cxnSp macro="">
      <xdr:nvCxnSpPr>
        <xdr:cNvPr id="680" name="直線コネクタ 679"/>
        <xdr:cNvCxnSpPr/>
      </xdr:nvCxnSpPr>
      <xdr:spPr>
        <a:xfrm>
          <a:off x="11166475" y="1682750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5110" cy="255270"/>
    <xdr:sp macro="" textlink="">
      <xdr:nvSpPr>
        <xdr:cNvPr id="681" name="テキスト ボックス 680"/>
        <xdr:cNvSpPr txBox="1"/>
      </xdr:nvSpPr>
      <xdr:spPr>
        <a:xfrm>
          <a:off x="10937240" y="166852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170815</xdr:colOff>
      <xdr:row>99</xdr:row>
      <xdr:rowOff>99060</xdr:rowOff>
    </xdr:to>
    <xdr:cxnSp macro="">
      <xdr:nvCxnSpPr>
        <xdr:cNvPr id="682" name="直線コネクタ 681"/>
        <xdr:cNvCxnSpPr/>
      </xdr:nvCxnSpPr>
      <xdr:spPr>
        <a:xfrm>
          <a:off x="11166475" y="1650111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128270</xdr:rowOff>
    </xdr:from>
    <xdr:ext cx="531495" cy="259080"/>
    <xdr:sp macro="" textlink="">
      <xdr:nvSpPr>
        <xdr:cNvPr id="683" name="テキスト ボックス 682"/>
        <xdr:cNvSpPr txBox="1"/>
      </xdr:nvSpPr>
      <xdr:spPr>
        <a:xfrm>
          <a:off x="10694035" y="16358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170815</xdr:colOff>
      <xdr:row>97</xdr:row>
      <xdr:rowOff>114935</xdr:rowOff>
    </xdr:to>
    <xdr:cxnSp macro="">
      <xdr:nvCxnSpPr>
        <xdr:cNvPr id="684" name="直線コネクタ 683"/>
        <xdr:cNvCxnSpPr/>
      </xdr:nvCxnSpPr>
      <xdr:spPr>
        <a:xfrm>
          <a:off x="11166475" y="1617408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1495" cy="255270"/>
    <xdr:sp macro="" textlink="">
      <xdr:nvSpPr>
        <xdr:cNvPr id="685" name="テキスト ボックス 684"/>
        <xdr:cNvSpPr txBox="1"/>
      </xdr:nvSpPr>
      <xdr:spPr>
        <a:xfrm>
          <a:off x="10694035" y="16031845"/>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170815</xdr:colOff>
      <xdr:row>95</xdr:row>
      <xdr:rowOff>132080</xdr:rowOff>
    </xdr:to>
    <xdr:cxnSp macro="">
      <xdr:nvCxnSpPr>
        <xdr:cNvPr id="686" name="直線コネクタ 685"/>
        <xdr:cNvCxnSpPr/>
      </xdr:nvCxnSpPr>
      <xdr:spPr>
        <a:xfrm>
          <a:off x="11166475" y="1584833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1495" cy="259080"/>
    <xdr:sp macro="" textlink="">
      <xdr:nvSpPr>
        <xdr:cNvPr id="687" name="テキスト ボックス 686"/>
        <xdr:cNvSpPr txBox="1"/>
      </xdr:nvSpPr>
      <xdr:spPr>
        <a:xfrm>
          <a:off x="10694035" y="157054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170815</xdr:colOff>
      <xdr:row>93</xdr:row>
      <xdr:rowOff>147955</xdr:rowOff>
    </xdr:to>
    <xdr:cxnSp macro="">
      <xdr:nvCxnSpPr>
        <xdr:cNvPr id="688" name="直線コネクタ 687"/>
        <xdr:cNvCxnSpPr/>
      </xdr:nvCxnSpPr>
      <xdr:spPr>
        <a:xfrm>
          <a:off x="11166475" y="1552130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1495" cy="255270"/>
    <xdr:sp macro="" textlink="">
      <xdr:nvSpPr>
        <xdr:cNvPr id="689" name="テキスト ボックス 688"/>
        <xdr:cNvSpPr txBox="1"/>
      </xdr:nvSpPr>
      <xdr:spPr>
        <a:xfrm>
          <a:off x="10694035" y="15379700"/>
          <a:ext cx="53149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170815</xdr:colOff>
      <xdr:row>91</xdr:row>
      <xdr:rowOff>164465</xdr:rowOff>
    </xdr:to>
    <xdr:cxnSp macro="">
      <xdr:nvCxnSpPr>
        <xdr:cNvPr id="690" name="直線コネクタ 689"/>
        <xdr:cNvCxnSpPr/>
      </xdr:nvCxnSpPr>
      <xdr:spPr>
        <a:xfrm>
          <a:off x="11166475" y="15194915"/>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95630" cy="258445"/>
    <xdr:sp macro="" textlink="">
      <xdr:nvSpPr>
        <xdr:cNvPr id="691" name="テキスト ボックス 690"/>
        <xdr:cNvSpPr txBox="1"/>
      </xdr:nvSpPr>
      <xdr:spPr>
        <a:xfrm>
          <a:off x="10629900" y="15052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170815</xdr:colOff>
      <xdr:row>90</xdr:row>
      <xdr:rowOff>8890</xdr:rowOff>
    </xdr:to>
    <xdr:cxnSp macro="">
      <xdr:nvCxnSpPr>
        <xdr:cNvPr id="692" name="直線コネクタ 691"/>
        <xdr:cNvCxnSpPr/>
      </xdr:nvCxnSpPr>
      <xdr:spPr>
        <a:xfrm>
          <a:off x="11166475" y="1487424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95630" cy="259080"/>
    <xdr:sp macro="" textlink="">
      <xdr:nvSpPr>
        <xdr:cNvPr id="693" name="テキスト ボックス 692"/>
        <xdr:cNvSpPr txBox="1"/>
      </xdr:nvSpPr>
      <xdr:spPr>
        <a:xfrm>
          <a:off x="10629900" y="14738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170815</xdr:colOff>
      <xdr:row>88</xdr:row>
      <xdr:rowOff>25400</xdr:rowOff>
    </xdr:to>
    <xdr:cxnSp macro="">
      <xdr:nvCxnSpPr>
        <xdr:cNvPr id="694" name="直線コネクタ 693"/>
        <xdr:cNvCxnSpPr/>
      </xdr:nvCxnSpPr>
      <xdr:spPr>
        <a:xfrm>
          <a:off x="11166475" y="14560550"/>
          <a:ext cx="42068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5630" cy="255270"/>
    <xdr:sp macro="" textlink="">
      <xdr:nvSpPr>
        <xdr:cNvPr id="695" name="テキスト ボックス 694"/>
        <xdr:cNvSpPr txBox="1"/>
      </xdr:nvSpPr>
      <xdr:spPr>
        <a:xfrm>
          <a:off x="10629900" y="14424660"/>
          <a:ext cx="59563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170815</xdr:colOff>
      <xdr:row>101</xdr:row>
      <xdr:rowOff>82550</xdr:rowOff>
    </xdr:to>
    <xdr:sp macro="" textlink="">
      <xdr:nvSpPr>
        <xdr:cNvPr id="696" name="公債費グラフ枠"/>
        <xdr:cNvSpPr/>
      </xdr:nvSpPr>
      <xdr:spPr>
        <a:xfrm>
          <a:off x="11166475" y="14560550"/>
          <a:ext cx="4206875" cy="22669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93345</xdr:rowOff>
    </xdr:from>
    <xdr:to xmlns:xdr="http://schemas.openxmlformats.org/drawingml/2006/spreadsheetDrawing">
      <xdr:col>85</xdr:col>
      <xdr:colOff>126365</xdr:colOff>
      <xdr:row>99</xdr:row>
      <xdr:rowOff>102870</xdr:rowOff>
    </xdr:to>
    <xdr:cxnSp macro="">
      <xdr:nvCxnSpPr>
        <xdr:cNvPr id="697" name="直線コネクタ 696"/>
        <xdr:cNvCxnSpPr/>
      </xdr:nvCxnSpPr>
      <xdr:spPr>
        <a:xfrm flipV="1">
          <a:off x="14644370" y="14958695"/>
          <a:ext cx="1270" cy="1546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99</xdr:row>
      <xdr:rowOff>106680</xdr:rowOff>
    </xdr:from>
    <xdr:ext cx="534670" cy="259080"/>
    <xdr:sp macro="" textlink="">
      <xdr:nvSpPr>
        <xdr:cNvPr id="698" name="公債費最小値テキスト"/>
        <xdr:cNvSpPr txBox="1"/>
      </xdr:nvSpPr>
      <xdr:spPr>
        <a:xfrm>
          <a:off x="14690090" y="1650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102870</xdr:rowOff>
    </xdr:from>
    <xdr:to xmlns:xdr="http://schemas.openxmlformats.org/drawingml/2006/spreadsheetDrawing">
      <xdr:col>86</xdr:col>
      <xdr:colOff>25400</xdr:colOff>
      <xdr:row>99</xdr:row>
      <xdr:rowOff>102870</xdr:rowOff>
    </xdr:to>
    <xdr:cxnSp macro="">
      <xdr:nvCxnSpPr>
        <xdr:cNvPr id="699" name="直線コネクタ 698"/>
        <xdr:cNvCxnSpPr/>
      </xdr:nvCxnSpPr>
      <xdr:spPr>
        <a:xfrm>
          <a:off x="14557375" y="165049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89</xdr:row>
      <xdr:rowOff>40005</xdr:rowOff>
    </xdr:from>
    <xdr:ext cx="598805" cy="259080"/>
    <xdr:sp macro="" textlink="">
      <xdr:nvSpPr>
        <xdr:cNvPr id="700" name="公債費最大値テキスト"/>
        <xdr:cNvSpPr txBox="1"/>
      </xdr:nvSpPr>
      <xdr:spPr>
        <a:xfrm>
          <a:off x="14690090" y="147402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114,822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93345</xdr:rowOff>
    </xdr:from>
    <xdr:to xmlns:xdr="http://schemas.openxmlformats.org/drawingml/2006/spreadsheetDrawing">
      <xdr:col>86</xdr:col>
      <xdr:colOff>25400</xdr:colOff>
      <xdr:row>90</xdr:row>
      <xdr:rowOff>93345</xdr:rowOff>
    </xdr:to>
    <xdr:cxnSp macro="">
      <xdr:nvCxnSpPr>
        <xdr:cNvPr id="701" name="直線コネクタ 700"/>
        <xdr:cNvCxnSpPr/>
      </xdr:nvCxnSpPr>
      <xdr:spPr>
        <a:xfrm>
          <a:off x="14557375" y="149586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90</xdr:row>
      <xdr:rowOff>108585</xdr:rowOff>
    </xdr:from>
    <xdr:to xmlns:xdr="http://schemas.openxmlformats.org/drawingml/2006/spreadsheetDrawing">
      <xdr:col>85</xdr:col>
      <xdr:colOff>127000</xdr:colOff>
      <xdr:row>91</xdr:row>
      <xdr:rowOff>22860</xdr:rowOff>
    </xdr:to>
    <xdr:cxnSp macro="">
      <xdr:nvCxnSpPr>
        <xdr:cNvPr id="702" name="直線コネクタ 701"/>
        <xdr:cNvCxnSpPr/>
      </xdr:nvCxnSpPr>
      <xdr:spPr>
        <a:xfrm>
          <a:off x="13886815" y="14973935"/>
          <a:ext cx="75946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170815</xdr:colOff>
      <xdr:row>95</xdr:row>
      <xdr:rowOff>104775</xdr:rowOff>
    </xdr:from>
    <xdr:ext cx="534670" cy="259080"/>
    <xdr:sp macro="" textlink="">
      <xdr:nvSpPr>
        <xdr:cNvPr id="703" name="公債費平均値テキスト"/>
        <xdr:cNvSpPr txBox="1"/>
      </xdr:nvSpPr>
      <xdr:spPr>
        <a:xfrm>
          <a:off x="14690090" y="1582102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126365</xdr:rowOff>
    </xdr:from>
    <xdr:to xmlns:xdr="http://schemas.openxmlformats.org/drawingml/2006/spreadsheetDrawing">
      <xdr:col>85</xdr:col>
      <xdr:colOff>170815</xdr:colOff>
      <xdr:row>96</xdr:row>
      <xdr:rowOff>56515</xdr:rowOff>
    </xdr:to>
    <xdr:sp macro="" textlink="">
      <xdr:nvSpPr>
        <xdr:cNvPr id="704" name="フローチャート: 判断 703"/>
        <xdr:cNvSpPr/>
      </xdr:nvSpPr>
      <xdr:spPr>
        <a:xfrm>
          <a:off x="14595475" y="15842615"/>
          <a:ext cx="946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90</xdr:row>
      <xdr:rowOff>108585</xdr:rowOff>
    </xdr:from>
    <xdr:to xmlns:xdr="http://schemas.openxmlformats.org/drawingml/2006/spreadsheetDrawing">
      <xdr:col>81</xdr:col>
      <xdr:colOff>50800</xdr:colOff>
      <xdr:row>91</xdr:row>
      <xdr:rowOff>14605</xdr:rowOff>
    </xdr:to>
    <xdr:cxnSp macro="">
      <xdr:nvCxnSpPr>
        <xdr:cNvPr id="705" name="直線コネクタ 704"/>
        <xdr:cNvCxnSpPr/>
      </xdr:nvCxnSpPr>
      <xdr:spPr>
        <a:xfrm flipV="1">
          <a:off x="13096240" y="14973935"/>
          <a:ext cx="790575"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124460</xdr:rowOff>
    </xdr:from>
    <xdr:to xmlns:xdr="http://schemas.openxmlformats.org/drawingml/2006/spreadsheetDrawing">
      <xdr:col>81</xdr:col>
      <xdr:colOff>101600</xdr:colOff>
      <xdr:row>96</xdr:row>
      <xdr:rowOff>54610</xdr:rowOff>
    </xdr:to>
    <xdr:sp macro="" textlink="">
      <xdr:nvSpPr>
        <xdr:cNvPr id="706" name="フローチャート: 判断 705"/>
        <xdr:cNvSpPr/>
      </xdr:nvSpPr>
      <xdr:spPr>
        <a:xfrm>
          <a:off x="13836015" y="1584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45720</xdr:rowOff>
    </xdr:from>
    <xdr:ext cx="534670" cy="259080"/>
    <xdr:sp macro="" textlink="">
      <xdr:nvSpPr>
        <xdr:cNvPr id="707" name="テキスト ボックス 706"/>
        <xdr:cNvSpPr txBox="1"/>
      </xdr:nvSpPr>
      <xdr:spPr>
        <a:xfrm>
          <a:off x="13658850" y="15933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170815</xdr:colOff>
      <xdr:row>91</xdr:row>
      <xdr:rowOff>14605</xdr:rowOff>
    </xdr:from>
    <xdr:to xmlns:xdr="http://schemas.openxmlformats.org/drawingml/2006/spreadsheetDrawing">
      <xdr:col>76</xdr:col>
      <xdr:colOff>114300</xdr:colOff>
      <xdr:row>91</xdr:row>
      <xdr:rowOff>107950</xdr:rowOff>
    </xdr:to>
    <xdr:cxnSp macro="">
      <xdr:nvCxnSpPr>
        <xdr:cNvPr id="708" name="直線コネクタ 707"/>
        <xdr:cNvCxnSpPr/>
      </xdr:nvCxnSpPr>
      <xdr:spPr>
        <a:xfrm flipV="1">
          <a:off x="12298680" y="15045055"/>
          <a:ext cx="79756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143510</xdr:rowOff>
    </xdr:from>
    <xdr:to xmlns:xdr="http://schemas.openxmlformats.org/drawingml/2006/spreadsheetDrawing">
      <xdr:col>76</xdr:col>
      <xdr:colOff>165100</xdr:colOff>
      <xdr:row>96</xdr:row>
      <xdr:rowOff>73025</xdr:rowOff>
    </xdr:to>
    <xdr:sp macro="" textlink="">
      <xdr:nvSpPr>
        <xdr:cNvPr id="709" name="フローチャート: 判断 708"/>
        <xdr:cNvSpPr/>
      </xdr:nvSpPr>
      <xdr:spPr>
        <a:xfrm>
          <a:off x="13045440" y="158597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64135</xdr:rowOff>
    </xdr:from>
    <xdr:ext cx="530860" cy="255270"/>
    <xdr:sp macro="" textlink="">
      <xdr:nvSpPr>
        <xdr:cNvPr id="710" name="テキスト ボックス 709"/>
        <xdr:cNvSpPr txBox="1"/>
      </xdr:nvSpPr>
      <xdr:spPr>
        <a:xfrm>
          <a:off x="12848590" y="15951835"/>
          <a:ext cx="5308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91</xdr:row>
      <xdr:rowOff>107950</xdr:rowOff>
    </xdr:from>
    <xdr:to xmlns:xdr="http://schemas.openxmlformats.org/drawingml/2006/spreadsheetDrawing">
      <xdr:col>71</xdr:col>
      <xdr:colOff>170815</xdr:colOff>
      <xdr:row>92</xdr:row>
      <xdr:rowOff>31750</xdr:rowOff>
    </xdr:to>
    <xdr:cxnSp macro="">
      <xdr:nvCxnSpPr>
        <xdr:cNvPr id="711" name="直線コネクタ 710"/>
        <xdr:cNvCxnSpPr/>
      </xdr:nvCxnSpPr>
      <xdr:spPr>
        <a:xfrm flipV="1">
          <a:off x="11495405" y="15138400"/>
          <a:ext cx="803275"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150495</xdr:rowOff>
    </xdr:from>
    <xdr:to xmlns:xdr="http://schemas.openxmlformats.org/drawingml/2006/spreadsheetDrawing">
      <xdr:col>72</xdr:col>
      <xdr:colOff>38100</xdr:colOff>
      <xdr:row>96</xdr:row>
      <xdr:rowOff>80645</xdr:rowOff>
    </xdr:to>
    <xdr:sp macro="" textlink="">
      <xdr:nvSpPr>
        <xdr:cNvPr id="712" name="フローチャート: 判断 711"/>
        <xdr:cNvSpPr/>
      </xdr:nvSpPr>
      <xdr:spPr>
        <a:xfrm>
          <a:off x="12254865" y="1586674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71755</xdr:rowOff>
    </xdr:from>
    <xdr:ext cx="534670" cy="259080"/>
    <xdr:sp macro="" textlink="">
      <xdr:nvSpPr>
        <xdr:cNvPr id="713" name="テキスト ボックス 712"/>
        <xdr:cNvSpPr txBox="1"/>
      </xdr:nvSpPr>
      <xdr:spPr>
        <a:xfrm>
          <a:off x="12058015" y="15959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164465</xdr:rowOff>
    </xdr:from>
    <xdr:to xmlns:xdr="http://schemas.openxmlformats.org/drawingml/2006/spreadsheetDrawing">
      <xdr:col>67</xdr:col>
      <xdr:colOff>101600</xdr:colOff>
      <xdr:row>96</xdr:row>
      <xdr:rowOff>94615</xdr:rowOff>
    </xdr:to>
    <xdr:sp macro="" textlink="">
      <xdr:nvSpPr>
        <xdr:cNvPr id="714" name="フローチャート: 判断 713"/>
        <xdr:cNvSpPr/>
      </xdr:nvSpPr>
      <xdr:spPr>
        <a:xfrm>
          <a:off x="11444605" y="15880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86360</xdr:rowOff>
    </xdr:from>
    <xdr:ext cx="534670" cy="255270"/>
    <xdr:sp macro="" textlink="">
      <xdr:nvSpPr>
        <xdr:cNvPr id="715" name="テキスト ボックス 714"/>
        <xdr:cNvSpPr txBox="1"/>
      </xdr:nvSpPr>
      <xdr:spPr>
        <a:xfrm>
          <a:off x="11267440" y="15974060"/>
          <a:ext cx="53467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6" name="テキスト ボックス 715"/>
        <xdr:cNvSpPr txBox="1"/>
      </xdr:nvSpPr>
      <xdr:spPr>
        <a:xfrm>
          <a:off x="144754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8190" cy="259080"/>
    <xdr:sp macro="" textlink="">
      <xdr:nvSpPr>
        <xdr:cNvPr id="717" name="テキスト ボックス 716"/>
        <xdr:cNvSpPr txBox="1"/>
      </xdr:nvSpPr>
      <xdr:spPr>
        <a:xfrm>
          <a:off x="13716000"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8" name="テキスト ボックス 717"/>
        <xdr:cNvSpPr txBox="1"/>
      </xdr:nvSpPr>
      <xdr:spPr>
        <a:xfrm>
          <a:off x="1292542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170815</xdr:colOff>
      <xdr:row>101</xdr:row>
      <xdr:rowOff>80010</xdr:rowOff>
    </xdr:from>
    <xdr:ext cx="762000" cy="259080"/>
    <xdr:sp macro="" textlink="">
      <xdr:nvSpPr>
        <xdr:cNvPr id="719" name="テキスト ボックス 718"/>
        <xdr:cNvSpPr txBox="1"/>
      </xdr:nvSpPr>
      <xdr:spPr>
        <a:xfrm>
          <a:off x="12127865"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8190" cy="259080"/>
    <xdr:sp macro="" textlink="">
      <xdr:nvSpPr>
        <xdr:cNvPr id="720" name="テキスト ボックス 719"/>
        <xdr:cNvSpPr txBox="1"/>
      </xdr:nvSpPr>
      <xdr:spPr>
        <a:xfrm>
          <a:off x="11324590" y="168249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90</xdr:row>
      <xdr:rowOff>143510</xdr:rowOff>
    </xdr:from>
    <xdr:to xmlns:xdr="http://schemas.openxmlformats.org/drawingml/2006/spreadsheetDrawing">
      <xdr:col>85</xdr:col>
      <xdr:colOff>170815</xdr:colOff>
      <xdr:row>91</xdr:row>
      <xdr:rowOff>73660</xdr:rowOff>
    </xdr:to>
    <xdr:sp macro="" textlink="">
      <xdr:nvSpPr>
        <xdr:cNvPr id="721" name="楕円 720"/>
        <xdr:cNvSpPr/>
      </xdr:nvSpPr>
      <xdr:spPr>
        <a:xfrm>
          <a:off x="14595475" y="15008860"/>
          <a:ext cx="946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170815</xdr:colOff>
      <xdr:row>90</xdr:row>
      <xdr:rowOff>58420</xdr:rowOff>
    </xdr:from>
    <xdr:ext cx="598805" cy="255270"/>
    <xdr:sp macro="" textlink="">
      <xdr:nvSpPr>
        <xdr:cNvPr id="722" name="公債費該当値テキスト"/>
        <xdr:cNvSpPr txBox="1"/>
      </xdr:nvSpPr>
      <xdr:spPr>
        <a:xfrm>
          <a:off x="14690090" y="14923770"/>
          <a:ext cx="59880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90</xdr:row>
      <xdr:rowOff>57785</xdr:rowOff>
    </xdr:from>
    <xdr:to xmlns:xdr="http://schemas.openxmlformats.org/drawingml/2006/spreadsheetDrawing">
      <xdr:col>81</xdr:col>
      <xdr:colOff>101600</xdr:colOff>
      <xdr:row>90</xdr:row>
      <xdr:rowOff>159385</xdr:rowOff>
    </xdr:to>
    <xdr:sp macro="" textlink="">
      <xdr:nvSpPr>
        <xdr:cNvPr id="723" name="楕円 722"/>
        <xdr:cNvSpPr/>
      </xdr:nvSpPr>
      <xdr:spPr>
        <a:xfrm>
          <a:off x="13836015" y="1492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89</xdr:row>
      <xdr:rowOff>4445</xdr:rowOff>
    </xdr:from>
    <xdr:ext cx="594995" cy="259080"/>
    <xdr:sp macro="" textlink="">
      <xdr:nvSpPr>
        <xdr:cNvPr id="724" name="テキスト ボックス 723"/>
        <xdr:cNvSpPr txBox="1"/>
      </xdr:nvSpPr>
      <xdr:spPr>
        <a:xfrm>
          <a:off x="13626465" y="1470469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90</xdr:row>
      <xdr:rowOff>135255</xdr:rowOff>
    </xdr:from>
    <xdr:to xmlns:xdr="http://schemas.openxmlformats.org/drawingml/2006/spreadsheetDrawing">
      <xdr:col>76</xdr:col>
      <xdr:colOff>165100</xdr:colOff>
      <xdr:row>91</xdr:row>
      <xdr:rowOff>65405</xdr:rowOff>
    </xdr:to>
    <xdr:sp macro="" textlink="">
      <xdr:nvSpPr>
        <xdr:cNvPr id="725" name="楕円 724"/>
        <xdr:cNvSpPr/>
      </xdr:nvSpPr>
      <xdr:spPr>
        <a:xfrm>
          <a:off x="13045440" y="15000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89</xdr:row>
      <xdr:rowOff>81915</xdr:rowOff>
    </xdr:from>
    <xdr:ext cx="594995" cy="259080"/>
    <xdr:sp macro="" textlink="">
      <xdr:nvSpPr>
        <xdr:cNvPr id="726" name="テキスト ボックス 725"/>
        <xdr:cNvSpPr txBox="1"/>
      </xdr:nvSpPr>
      <xdr:spPr>
        <a:xfrm>
          <a:off x="12816205" y="1478216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91</xdr:row>
      <xdr:rowOff>57150</xdr:rowOff>
    </xdr:from>
    <xdr:to xmlns:xdr="http://schemas.openxmlformats.org/drawingml/2006/spreadsheetDrawing">
      <xdr:col>72</xdr:col>
      <xdr:colOff>38100</xdr:colOff>
      <xdr:row>91</xdr:row>
      <xdr:rowOff>158750</xdr:rowOff>
    </xdr:to>
    <xdr:sp macro="" textlink="">
      <xdr:nvSpPr>
        <xdr:cNvPr id="727" name="楕円 726"/>
        <xdr:cNvSpPr/>
      </xdr:nvSpPr>
      <xdr:spPr>
        <a:xfrm>
          <a:off x="12254865" y="150876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90</xdr:row>
      <xdr:rowOff>3810</xdr:rowOff>
    </xdr:from>
    <xdr:ext cx="598805" cy="259080"/>
    <xdr:sp macro="" textlink="">
      <xdr:nvSpPr>
        <xdr:cNvPr id="728" name="テキスト ボックス 727"/>
        <xdr:cNvSpPr txBox="1"/>
      </xdr:nvSpPr>
      <xdr:spPr>
        <a:xfrm>
          <a:off x="12025630" y="14869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91</xdr:row>
      <xdr:rowOff>152400</xdr:rowOff>
    </xdr:from>
    <xdr:to xmlns:xdr="http://schemas.openxmlformats.org/drawingml/2006/spreadsheetDrawing">
      <xdr:col>67</xdr:col>
      <xdr:colOff>101600</xdr:colOff>
      <xdr:row>92</xdr:row>
      <xdr:rowOff>82550</xdr:rowOff>
    </xdr:to>
    <xdr:sp macro="" textlink="">
      <xdr:nvSpPr>
        <xdr:cNvPr id="729" name="楕円 728"/>
        <xdr:cNvSpPr/>
      </xdr:nvSpPr>
      <xdr:spPr>
        <a:xfrm>
          <a:off x="11444605" y="1518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90</xdr:row>
      <xdr:rowOff>99060</xdr:rowOff>
    </xdr:from>
    <xdr:ext cx="534670" cy="259080"/>
    <xdr:sp macro="" textlink="">
      <xdr:nvSpPr>
        <xdr:cNvPr id="730" name="テキスト ボックス 729"/>
        <xdr:cNvSpPr txBox="1"/>
      </xdr:nvSpPr>
      <xdr:spPr>
        <a:xfrm>
          <a:off x="11267440" y="149644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31" name="正方形/長方形 730"/>
        <xdr:cNvSpPr/>
      </xdr:nvSpPr>
      <xdr:spPr>
        <a:xfrm>
          <a:off x="16398240" y="3860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32" name="正方形/長方形 731"/>
        <xdr:cNvSpPr/>
      </xdr:nvSpPr>
      <xdr:spPr>
        <a:xfrm>
          <a:off x="1652524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33" name="正方形/長方形 732"/>
        <xdr:cNvSpPr/>
      </xdr:nvSpPr>
      <xdr:spPr>
        <a:xfrm>
          <a:off x="1652524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4" name="正方形/長方形 733"/>
        <xdr:cNvSpPr/>
      </xdr:nvSpPr>
      <xdr:spPr>
        <a:xfrm>
          <a:off x="1742313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5" name="正方形/長方形 734"/>
        <xdr:cNvSpPr/>
      </xdr:nvSpPr>
      <xdr:spPr>
        <a:xfrm>
          <a:off x="1742313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6" name="正方形/長方形 735"/>
        <xdr:cNvSpPr/>
      </xdr:nvSpPr>
      <xdr:spPr>
        <a:xfrm>
          <a:off x="18448020" y="4191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7" name="正方形/長方形 736"/>
        <xdr:cNvSpPr/>
      </xdr:nvSpPr>
      <xdr:spPr>
        <a:xfrm>
          <a:off x="18448020" y="4387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83185</xdr:rowOff>
    </xdr:to>
    <xdr:sp macro="" textlink="">
      <xdr:nvSpPr>
        <xdr:cNvPr id="738" name="正方形/長方形 737"/>
        <xdr:cNvSpPr/>
      </xdr:nvSpPr>
      <xdr:spPr>
        <a:xfrm>
          <a:off x="16398240" y="4654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885" cy="225425"/>
    <xdr:sp macro="" textlink="">
      <xdr:nvSpPr>
        <xdr:cNvPr id="739" name="テキスト ボックス 738"/>
        <xdr:cNvSpPr txBox="1"/>
      </xdr:nvSpPr>
      <xdr:spPr>
        <a:xfrm>
          <a:off x="16379825" y="4470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83185</xdr:rowOff>
    </xdr:from>
    <xdr:to xmlns:xdr="http://schemas.openxmlformats.org/drawingml/2006/spreadsheetDrawing">
      <xdr:col>120</xdr:col>
      <xdr:colOff>114300</xdr:colOff>
      <xdr:row>41</xdr:row>
      <xdr:rowOff>83185</xdr:rowOff>
    </xdr:to>
    <xdr:cxnSp macro="">
      <xdr:nvCxnSpPr>
        <xdr:cNvPr id="740" name="直線コネクタ 739"/>
        <xdr:cNvCxnSpPr/>
      </xdr:nvCxnSpPr>
      <xdr:spPr>
        <a:xfrm>
          <a:off x="16398240" y="6858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41" name="直線コネクタ 740"/>
        <xdr:cNvCxnSpPr/>
      </xdr:nvCxnSpPr>
      <xdr:spPr>
        <a:xfrm>
          <a:off x="16398240" y="65443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5110" cy="255270"/>
    <xdr:sp macro="" textlink="">
      <xdr:nvSpPr>
        <xdr:cNvPr id="742" name="テキスト ボックス 741"/>
        <xdr:cNvSpPr txBox="1"/>
      </xdr:nvSpPr>
      <xdr:spPr>
        <a:xfrm>
          <a:off x="16188690" y="640842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43" name="直線コネクタ 742"/>
        <xdr:cNvCxnSpPr/>
      </xdr:nvCxnSpPr>
      <xdr:spPr>
        <a:xfrm>
          <a:off x="16398240" y="622998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7360" cy="259080"/>
    <xdr:sp macro="" textlink="">
      <xdr:nvSpPr>
        <xdr:cNvPr id="744" name="テキスト ボックス 743"/>
        <xdr:cNvSpPr txBox="1"/>
      </xdr:nvSpPr>
      <xdr:spPr>
        <a:xfrm>
          <a:off x="15989935" y="60940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131445</xdr:rowOff>
    </xdr:from>
    <xdr:to xmlns:xdr="http://schemas.openxmlformats.org/drawingml/2006/spreadsheetDrawing">
      <xdr:col>120</xdr:col>
      <xdr:colOff>114300</xdr:colOff>
      <xdr:row>35</xdr:row>
      <xdr:rowOff>131445</xdr:rowOff>
    </xdr:to>
    <xdr:cxnSp macro="">
      <xdr:nvCxnSpPr>
        <xdr:cNvPr id="745" name="直線コネクタ 744"/>
        <xdr:cNvCxnSpPr/>
      </xdr:nvCxnSpPr>
      <xdr:spPr>
        <a:xfrm>
          <a:off x="16398240" y="591629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7360" cy="255270"/>
    <xdr:sp macro="" textlink="">
      <xdr:nvSpPr>
        <xdr:cNvPr id="746" name="テキスト ボックス 745"/>
        <xdr:cNvSpPr txBox="1"/>
      </xdr:nvSpPr>
      <xdr:spPr>
        <a:xfrm>
          <a:off x="15989935" y="5780405"/>
          <a:ext cx="467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47" name="直線コネクタ 746"/>
        <xdr:cNvCxnSpPr/>
      </xdr:nvCxnSpPr>
      <xdr:spPr>
        <a:xfrm>
          <a:off x="16398240" y="560260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5715</xdr:rowOff>
    </xdr:from>
    <xdr:ext cx="467360" cy="259080"/>
    <xdr:sp macro="" textlink="">
      <xdr:nvSpPr>
        <xdr:cNvPr id="748" name="テキスト ボックス 747"/>
        <xdr:cNvSpPr txBox="1"/>
      </xdr:nvSpPr>
      <xdr:spPr>
        <a:xfrm>
          <a:off x="15989935" y="54603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49" name="直線コネクタ 748"/>
        <xdr:cNvCxnSpPr/>
      </xdr:nvCxnSpPr>
      <xdr:spPr>
        <a:xfrm>
          <a:off x="16398240" y="528891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7360" cy="259080"/>
    <xdr:sp macro="" textlink="">
      <xdr:nvSpPr>
        <xdr:cNvPr id="750" name="テキスト ボックス 749"/>
        <xdr:cNvSpPr txBox="1"/>
      </xdr:nvSpPr>
      <xdr:spPr>
        <a:xfrm>
          <a:off x="15989935" y="51466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51" name="直線コネクタ 750"/>
        <xdr:cNvCxnSpPr/>
      </xdr:nvCxnSpPr>
      <xdr:spPr>
        <a:xfrm>
          <a:off x="16398240" y="49682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38100</xdr:rowOff>
    </xdr:from>
    <xdr:ext cx="467360" cy="259080"/>
    <xdr:sp macro="" textlink="">
      <xdr:nvSpPr>
        <xdr:cNvPr id="752" name="テキスト ボックス 751"/>
        <xdr:cNvSpPr txBox="1"/>
      </xdr:nvSpPr>
      <xdr:spPr>
        <a:xfrm>
          <a:off x="15989935" y="48323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53" name="直線コネクタ 752"/>
        <xdr:cNvCxnSpPr/>
      </xdr:nvCxnSpPr>
      <xdr:spPr>
        <a:xfrm>
          <a:off x="16398240" y="4654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7360" cy="255270"/>
    <xdr:sp macro="" textlink="">
      <xdr:nvSpPr>
        <xdr:cNvPr id="754" name="テキスト ボックス 753"/>
        <xdr:cNvSpPr txBox="1"/>
      </xdr:nvSpPr>
      <xdr:spPr>
        <a:xfrm>
          <a:off x="15989935" y="4518660"/>
          <a:ext cx="4673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83185</xdr:rowOff>
    </xdr:to>
    <xdr:sp macro="" textlink="">
      <xdr:nvSpPr>
        <xdr:cNvPr id="755" name="諸支出金グラフ枠"/>
        <xdr:cNvSpPr/>
      </xdr:nvSpPr>
      <xdr:spPr>
        <a:xfrm>
          <a:off x="16398240" y="4654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24765</xdr:rowOff>
    </xdr:from>
    <xdr:to xmlns:xdr="http://schemas.openxmlformats.org/drawingml/2006/spreadsheetDrawing">
      <xdr:col>116</xdr:col>
      <xdr:colOff>62865</xdr:colOff>
      <xdr:row>39</xdr:row>
      <xdr:rowOff>99060</xdr:rowOff>
    </xdr:to>
    <xdr:cxnSp macro="">
      <xdr:nvCxnSpPr>
        <xdr:cNvPr id="756" name="直線コネクタ 755"/>
        <xdr:cNvCxnSpPr/>
      </xdr:nvCxnSpPr>
      <xdr:spPr>
        <a:xfrm flipV="1">
          <a:off x="19876135" y="5149215"/>
          <a:ext cx="1270" cy="1395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105410</xdr:rowOff>
    </xdr:from>
    <xdr:ext cx="249555" cy="259080"/>
    <xdr:sp macro="" textlink="">
      <xdr:nvSpPr>
        <xdr:cNvPr id="757" name="諸支出金最小値テキスト"/>
        <xdr:cNvSpPr txBox="1"/>
      </xdr:nvSpPr>
      <xdr:spPr>
        <a:xfrm>
          <a:off x="19928840" y="65506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58" name="直線コネクタ 757"/>
        <xdr:cNvCxnSpPr/>
      </xdr:nvCxnSpPr>
      <xdr:spPr>
        <a:xfrm>
          <a:off x="19808825" y="654431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143510</xdr:rowOff>
    </xdr:from>
    <xdr:ext cx="469900" cy="259080"/>
    <xdr:sp macro="" textlink="">
      <xdr:nvSpPr>
        <xdr:cNvPr id="759" name="諸支出金最大値テキスト"/>
        <xdr:cNvSpPr txBox="1"/>
      </xdr:nvSpPr>
      <xdr:spPr>
        <a:xfrm>
          <a:off x="19928840" y="4937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4,426</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24765</xdr:rowOff>
    </xdr:from>
    <xdr:to xmlns:xdr="http://schemas.openxmlformats.org/drawingml/2006/spreadsheetDrawing">
      <xdr:col>116</xdr:col>
      <xdr:colOff>152400</xdr:colOff>
      <xdr:row>31</xdr:row>
      <xdr:rowOff>24765</xdr:rowOff>
    </xdr:to>
    <xdr:cxnSp macro="">
      <xdr:nvCxnSpPr>
        <xdr:cNvPr id="760" name="直線コネクタ 759"/>
        <xdr:cNvCxnSpPr/>
      </xdr:nvCxnSpPr>
      <xdr:spPr>
        <a:xfrm>
          <a:off x="19808825" y="51492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39</xdr:row>
      <xdr:rowOff>99060</xdr:rowOff>
    </xdr:from>
    <xdr:to xmlns:xdr="http://schemas.openxmlformats.org/drawingml/2006/spreadsheetDrawing">
      <xdr:col>116</xdr:col>
      <xdr:colOff>63500</xdr:colOff>
      <xdr:row>39</xdr:row>
      <xdr:rowOff>99060</xdr:rowOff>
    </xdr:to>
    <xdr:cxnSp macro="">
      <xdr:nvCxnSpPr>
        <xdr:cNvPr id="761" name="直線コネクタ 760"/>
        <xdr:cNvCxnSpPr/>
      </xdr:nvCxnSpPr>
      <xdr:spPr>
        <a:xfrm>
          <a:off x="19131280" y="654431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22860</xdr:rowOff>
    </xdr:from>
    <xdr:ext cx="378460" cy="258445"/>
    <xdr:sp macro="" textlink="">
      <xdr:nvSpPr>
        <xdr:cNvPr id="762" name="諸支出金平均値テキスト"/>
        <xdr:cNvSpPr txBox="1"/>
      </xdr:nvSpPr>
      <xdr:spPr>
        <a:xfrm>
          <a:off x="19928840" y="6303010"/>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0</xdr:rowOff>
    </xdr:from>
    <xdr:to xmlns:xdr="http://schemas.openxmlformats.org/drawingml/2006/spreadsheetDrawing">
      <xdr:col>116</xdr:col>
      <xdr:colOff>114300</xdr:colOff>
      <xdr:row>39</xdr:row>
      <xdr:rowOff>101600</xdr:rowOff>
    </xdr:to>
    <xdr:sp macro="" textlink="">
      <xdr:nvSpPr>
        <xdr:cNvPr id="763" name="フローチャート: 判断 762"/>
        <xdr:cNvSpPr/>
      </xdr:nvSpPr>
      <xdr:spPr>
        <a:xfrm>
          <a:off x="1982724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170815</xdr:colOff>
      <xdr:row>39</xdr:row>
      <xdr:rowOff>99060</xdr:rowOff>
    </xdr:to>
    <xdr:cxnSp macro="">
      <xdr:nvCxnSpPr>
        <xdr:cNvPr id="764" name="直線コネクタ 763"/>
        <xdr:cNvCxnSpPr/>
      </xdr:nvCxnSpPr>
      <xdr:spPr>
        <a:xfrm>
          <a:off x="18328005" y="654431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146685</xdr:rowOff>
    </xdr:from>
    <xdr:to xmlns:xdr="http://schemas.openxmlformats.org/drawingml/2006/spreadsheetDrawing">
      <xdr:col>112</xdr:col>
      <xdr:colOff>38100</xdr:colOff>
      <xdr:row>39</xdr:row>
      <xdr:rowOff>76835</xdr:rowOff>
    </xdr:to>
    <xdr:sp macro="" textlink="">
      <xdr:nvSpPr>
        <xdr:cNvPr id="765" name="フローチャート: 判断 764"/>
        <xdr:cNvSpPr/>
      </xdr:nvSpPr>
      <xdr:spPr>
        <a:xfrm>
          <a:off x="19087465" y="6426835"/>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170815</xdr:colOff>
      <xdr:row>37</xdr:row>
      <xdr:rowOff>93345</xdr:rowOff>
    </xdr:from>
    <xdr:ext cx="378460" cy="255270"/>
    <xdr:sp macro="" textlink="">
      <xdr:nvSpPr>
        <xdr:cNvPr id="766" name="テキスト ボックス 765"/>
        <xdr:cNvSpPr txBox="1"/>
      </xdr:nvSpPr>
      <xdr:spPr>
        <a:xfrm>
          <a:off x="18960465" y="6208395"/>
          <a:ext cx="37846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67" name="直線コネクタ 766"/>
        <xdr:cNvCxnSpPr/>
      </xdr:nvCxnSpPr>
      <xdr:spPr>
        <a:xfrm>
          <a:off x="17537430" y="654431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18415</xdr:rowOff>
    </xdr:from>
    <xdr:to xmlns:xdr="http://schemas.openxmlformats.org/drawingml/2006/spreadsheetDrawing">
      <xdr:col>107</xdr:col>
      <xdr:colOff>101600</xdr:colOff>
      <xdr:row>39</xdr:row>
      <xdr:rowOff>120015</xdr:rowOff>
    </xdr:to>
    <xdr:sp macro="" textlink="">
      <xdr:nvSpPr>
        <xdr:cNvPr id="768" name="フローチャート: 判断 767"/>
        <xdr:cNvSpPr/>
      </xdr:nvSpPr>
      <xdr:spPr>
        <a:xfrm>
          <a:off x="18277205" y="646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136525</xdr:rowOff>
    </xdr:from>
    <xdr:ext cx="313690" cy="259080"/>
    <xdr:sp macro="" textlink="">
      <xdr:nvSpPr>
        <xdr:cNvPr id="769" name="テキスト ボックス 768"/>
        <xdr:cNvSpPr txBox="1"/>
      </xdr:nvSpPr>
      <xdr:spPr>
        <a:xfrm>
          <a:off x="18190845" y="625157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39</xdr:row>
      <xdr:rowOff>99060</xdr:rowOff>
    </xdr:from>
    <xdr:to xmlns:xdr="http://schemas.openxmlformats.org/drawingml/2006/spreadsheetDrawing">
      <xdr:col>102</xdr:col>
      <xdr:colOff>114300</xdr:colOff>
      <xdr:row>39</xdr:row>
      <xdr:rowOff>99060</xdr:rowOff>
    </xdr:to>
    <xdr:cxnSp macro="">
      <xdr:nvCxnSpPr>
        <xdr:cNvPr id="770" name="直線コネクタ 769"/>
        <xdr:cNvCxnSpPr/>
      </xdr:nvCxnSpPr>
      <xdr:spPr>
        <a:xfrm>
          <a:off x="16739870" y="654431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33655</xdr:rowOff>
    </xdr:from>
    <xdr:to xmlns:xdr="http://schemas.openxmlformats.org/drawingml/2006/spreadsheetDrawing">
      <xdr:col>102</xdr:col>
      <xdr:colOff>165100</xdr:colOff>
      <xdr:row>39</xdr:row>
      <xdr:rowOff>135255</xdr:rowOff>
    </xdr:to>
    <xdr:sp macro="" textlink="">
      <xdr:nvSpPr>
        <xdr:cNvPr id="771" name="フローチャート: 判断 770"/>
        <xdr:cNvSpPr/>
      </xdr:nvSpPr>
      <xdr:spPr>
        <a:xfrm>
          <a:off x="17486630" y="647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151765</xdr:rowOff>
    </xdr:from>
    <xdr:ext cx="309880" cy="255270"/>
    <xdr:sp macro="" textlink="">
      <xdr:nvSpPr>
        <xdr:cNvPr id="772" name="テキスト ボックス 771"/>
        <xdr:cNvSpPr txBox="1"/>
      </xdr:nvSpPr>
      <xdr:spPr>
        <a:xfrm>
          <a:off x="17400270" y="6266815"/>
          <a:ext cx="3098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5715</xdr:rowOff>
    </xdr:from>
    <xdr:to xmlns:xdr="http://schemas.openxmlformats.org/drawingml/2006/spreadsheetDrawing">
      <xdr:col>98</xdr:col>
      <xdr:colOff>38100</xdr:colOff>
      <xdr:row>39</xdr:row>
      <xdr:rowOff>107315</xdr:rowOff>
    </xdr:to>
    <xdr:sp macro="" textlink="">
      <xdr:nvSpPr>
        <xdr:cNvPr id="773" name="フローチャート: 判断 772"/>
        <xdr:cNvSpPr/>
      </xdr:nvSpPr>
      <xdr:spPr>
        <a:xfrm>
          <a:off x="16696055" y="645096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170815</xdr:colOff>
      <xdr:row>37</xdr:row>
      <xdr:rowOff>123825</xdr:rowOff>
    </xdr:from>
    <xdr:ext cx="378460" cy="256540"/>
    <xdr:sp macro="" textlink="">
      <xdr:nvSpPr>
        <xdr:cNvPr id="774" name="テキスト ボックス 773"/>
        <xdr:cNvSpPr txBox="1"/>
      </xdr:nvSpPr>
      <xdr:spPr>
        <a:xfrm>
          <a:off x="16569055" y="6238875"/>
          <a:ext cx="3784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58190" cy="259080"/>
    <xdr:sp macro="" textlink="">
      <xdr:nvSpPr>
        <xdr:cNvPr id="775" name="テキスト ボックス 774"/>
        <xdr:cNvSpPr txBox="1"/>
      </xdr:nvSpPr>
      <xdr:spPr>
        <a:xfrm>
          <a:off x="19707225"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41</xdr:row>
      <xdr:rowOff>80010</xdr:rowOff>
    </xdr:from>
    <xdr:ext cx="762000" cy="259080"/>
    <xdr:sp macro="" textlink="">
      <xdr:nvSpPr>
        <xdr:cNvPr id="776" name="テキスト ボックス 775"/>
        <xdr:cNvSpPr txBox="1"/>
      </xdr:nvSpPr>
      <xdr:spPr>
        <a:xfrm>
          <a:off x="1896046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58190" cy="259080"/>
    <xdr:sp macro="" textlink="">
      <xdr:nvSpPr>
        <xdr:cNvPr id="777" name="テキスト ボックス 776"/>
        <xdr:cNvSpPr txBox="1"/>
      </xdr:nvSpPr>
      <xdr:spPr>
        <a:xfrm>
          <a:off x="18157190" y="6855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8" name="テキスト ボックス 777"/>
        <xdr:cNvSpPr txBox="1"/>
      </xdr:nvSpPr>
      <xdr:spPr>
        <a:xfrm>
          <a:off x="1736661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41</xdr:row>
      <xdr:rowOff>80010</xdr:rowOff>
    </xdr:from>
    <xdr:ext cx="762000" cy="259080"/>
    <xdr:sp macro="" textlink="">
      <xdr:nvSpPr>
        <xdr:cNvPr id="779" name="テキスト ボックス 778"/>
        <xdr:cNvSpPr txBox="1"/>
      </xdr:nvSpPr>
      <xdr:spPr>
        <a:xfrm>
          <a:off x="16569055" y="685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80" name="楕円 779"/>
        <xdr:cNvSpPr/>
      </xdr:nvSpPr>
      <xdr:spPr>
        <a:xfrm>
          <a:off x="1982724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149860</xdr:rowOff>
    </xdr:from>
    <xdr:ext cx="249555" cy="255270"/>
    <xdr:sp macro="" textlink="">
      <xdr:nvSpPr>
        <xdr:cNvPr id="781" name="諸支出金該当値テキスト"/>
        <xdr:cNvSpPr txBox="1"/>
      </xdr:nvSpPr>
      <xdr:spPr>
        <a:xfrm>
          <a:off x="19928840" y="6430010"/>
          <a:ext cx="249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82" name="楕円 781"/>
        <xdr:cNvSpPr/>
      </xdr:nvSpPr>
      <xdr:spPr>
        <a:xfrm>
          <a:off x="19087465" y="649351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5745" cy="259080"/>
    <xdr:sp macro="" textlink="">
      <xdr:nvSpPr>
        <xdr:cNvPr id="783" name="テキスト ボックス 782"/>
        <xdr:cNvSpPr txBox="1"/>
      </xdr:nvSpPr>
      <xdr:spPr>
        <a:xfrm>
          <a:off x="19013805" y="65862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84" name="楕円 783"/>
        <xdr:cNvSpPr/>
      </xdr:nvSpPr>
      <xdr:spPr>
        <a:xfrm>
          <a:off x="18277205"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9555" cy="259080"/>
    <xdr:sp macro="" textlink="">
      <xdr:nvSpPr>
        <xdr:cNvPr id="785" name="テキスト ボックス 784"/>
        <xdr:cNvSpPr txBox="1"/>
      </xdr:nvSpPr>
      <xdr:spPr>
        <a:xfrm>
          <a:off x="18223230" y="65862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86" name="楕円 785"/>
        <xdr:cNvSpPr/>
      </xdr:nvSpPr>
      <xdr:spPr>
        <a:xfrm>
          <a:off x="1748663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39</xdr:row>
      <xdr:rowOff>140970</xdr:rowOff>
    </xdr:from>
    <xdr:ext cx="249555" cy="259080"/>
    <xdr:sp macro="" textlink="">
      <xdr:nvSpPr>
        <xdr:cNvPr id="787" name="テキスト ボックス 786"/>
        <xdr:cNvSpPr txBox="1"/>
      </xdr:nvSpPr>
      <xdr:spPr>
        <a:xfrm>
          <a:off x="17423130" y="65862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88" name="楕円 787"/>
        <xdr:cNvSpPr/>
      </xdr:nvSpPr>
      <xdr:spPr>
        <a:xfrm>
          <a:off x="16696055" y="649351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5745" cy="259080"/>
    <xdr:sp macro="" textlink="">
      <xdr:nvSpPr>
        <xdr:cNvPr id="789" name="テキスト ボックス 788"/>
        <xdr:cNvSpPr txBox="1"/>
      </xdr:nvSpPr>
      <xdr:spPr>
        <a:xfrm>
          <a:off x="16622395" y="658622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90" name="正方形/長方形 789"/>
        <xdr:cNvSpPr/>
      </xdr:nvSpPr>
      <xdr:spPr>
        <a:xfrm>
          <a:off x="16398240" y="7162800"/>
          <a:ext cx="421386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91" name="正方形/長方形 790"/>
        <xdr:cNvSpPr/>
      </xdr:nvSpPr>
      <xdr:spPr>
        <a:xfrm>
          <a:off x="1652524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92" name="正方形/長方形 791"/>
        <xdr:cNvSpPr/>
      </xdr:nvSpPr>
      <xdr:spPr>
        <a:xfrm>
          <a:off x="1652524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93" name="正方形/長方形 792"/>
        <xdr:cNvSpPr/>
      </xdr:nvSpPr>
      <xdr:spPr>
        <a:xfrm>
          <a:off x="1742313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94" name="正方形/長方形 793"/>
        <xdr:cNvSpPr/>
      </xdr:nvSpPr>
      <xdr:spPr>
        <a:xfrm>
          <a:off x="1742313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95" name="正方形/長方形 794"/>
        <xdr:cNvSpPr/>
      </xdr:nvSpPr>
      <xdr:spPr>
        <a:xfrm>
          <a:off x="18448020" y="7493000"/>
          <a:ext cx="1366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96" name="正方形/長方形 795"/>
        <xdr:cNvSpPr/>
      </xdr:nvSpPr>
      <xdr:spPr>
        <a:xfrm>
          <a:off x="18448020" y="7689850"/>
          <a:ext cx="136652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83185</xdr:rowOff>
    </xdr:to>
    <xdr:sp macro="" textlink="">
      <xdr:nvSpPr>
        <xdr:cNvPr id="797" name="正方形/長方形 796"/>
        <xdr:cNvSpPr/>
      </xdr:nvSpPr>
      <xdr:spPr>
        <a:xfrm>
          <a:off x="16398240" y="7956550"/>
          <a:ext cx="4213860" cy="22040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885" cy="225425"/>
    <xdr:sp macro="" textlink="">
      <xdr:nvSpPr>
        <xdr:cNvPr id="798" name="テキスト ボックス 797"/>
        <xdr:cNvSpPr txBox="1"/>
      </xdr:nvSpPr>
      <xdr:spPr>
        <a:xfrm>
          <a:off x="16379825" y="77724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83185</xdr:rowOff>
    </xdr:from>
    <xdr:to xmlns:xdr="http://schemas.openxmlformats.org/drawingml/2006/spreadsheetDrawing">
      <xdr:col>120</xdr:col>
      <xdr:colOff>114300</xdr:colOff>
      <xdr:row>61</xdr:row>
      <xdr:rowOff>83185</xdr:rowOff>
    </xdr:to>
    <xdr:cxnSp macro="">
      <xdr:nvCxnSpPr>
        <xdr:cNvPr id="799" name="直線コネクタ 798"/>
        <xdr:cNvCxnSpPr/>
      </xdr:nvCxnSpPr>
      <xdr:spPr>
        <a:xfrm>
          <a:off x="16398240" y="10160635"/>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800" name="直線コネクタ 799"/>
        <xdr:cNvCxnSpPr/>
      </xdr:nvCxnSpPr>
      <xdr:spPr>
        <a:xfrm>
          <a:off x="16398240" y="90614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165100</xdr:rowOff>
    </xdr:from>
    <xdr:ext cx="245110" cy="259080"/>
    <xdr:sp macro="" textlink="">
      <xdr:nvSpPr>
        <xdr:cNvPr id="801" name="テキスト ボックス 800"/>
        <xdr:cNvSpPr txBox="1"/>
      </xdr:nvSpPr>
      <xdr:spPr>
        <a:xfrm>
          <a:off x="16188690" y="892175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802" name="直線コネクタ 801"/>
        <xdr:cNvCxnSpPr/>
      </xdr:nvCxnSpPr>
      <xdr:spPr>
        <a:xfrm>
          <a:off x="16398240" y="79565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5110" cy="255270"/>
    <xdr:sp macro="" textlink="">
      <xdr:nvSpPr>
        <xdr:cNvPr id="803" name="テキスト ボックス 802"/>
        <xdr:cNvSpPr txBox="1"/>
      </xdr:nvSpPr>
      <xdr:spPr>
        <a:xfrm>
          <a:off x="16188690" y="7820660"/>
          <a:ext cx="24511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83185</xdr:rowOff>
    </xdr:to>
    <xdr:sp macro="" textlink="">
      <xdr:nvSpPr>
        <xdr:cNvPr id="804" name="前年度繰上充用金グラフ枠"/>
        <xdr:cNvSpPr/>
      </xdr:nvSpPr>
      <xdr:spPr>
        <a:xfrm>
          <a:off x="16398240" y="7956550"/>
          <a:ext cx="4213860" cy="22040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805" name="直線コネクタ 804"/>
        <xdr:cNvCxnSpPr/>
      </xdr:nvCxnSpPr>
      <xdr:spPr>
        <a:xfrm>
          <a:off x="19876135" y="906145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806" name="前年度繰上充用金最小値テキスト"/>
        <xdr:cNvSpPr txBox="1"/>
      </xdr:nvSpPr>
      <xdr:spPr>
        <a:xfrm>
          <a:off x="1992884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7" name="直線コネクタ 806"/>
        <xdr:cNvCxnSpPr/>
      </xdr:nvCxnSpPr>
      <xdr:spPr>
        <a:xfrm>
          <a:off x="19808825" y="90614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808" name="前年度繰上充用金最大値テキスト"/>
        <xdr:cNvSpPr txBox="1"/>
      </xdr:nvSpPr>
      <xdr:spPr>
        <a:xfrm>
          <a:off x="19928840" y="8766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809" name="直線コネクタ 808"/>
        <xdr:cNvCxnSpPr/>
      </xdr:nvCxnSpPr>
      <xdr:spPr>
        <a:xfrm>
          <a:off x="19808825" y="906145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170815</xdr:colOff>
      <xdr:row>54</xdr:row>
      <xdr:rowOff>139700</xdr:rowOff>
    </xdr:from>
    <xdr:to xmlns:xdr="http://schemas.openxmlformats.org/drawingml/2006/spreadsheetDrawing">
      <xdr:col>116</xdr:col>
      <xdr:colOff>63500</xdr:colOff>
      <xdr:row>54</xdr:row>
      <xdr:rowOff>139700</xdr:rowOff>
    </xdr:to>
    <xdr:cxnSp macro="">
      <xdr:nvCxnSpPr>
        <xdr:cNvPr id="810" name="直線コネクタ 809"/>
        <xdr:cNvCxnSpPr/>
      </xdr:nvCxnSpPr>
      <xdr:spPr>
        <a:xfrm>
          <a:off x="19131280" y="906145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811" name="前年度繰上充用金平均値テキスト"/>
        <xdr:cNvSpPr txBox="1"/>
      </xdr:nvSpPr>
      <xdr:spPr>
        <a:xfrm>
          <a:off x="19928840" y="898906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2" name="フローチャート: 判断 811"/>
        <xdr:cNvSpPr/>
      </xdr:nvSpPr>
      <xdr:spPr>
        <a:xfrm>
          <a:off x="1982724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170815</xdr:colOff>
      <xdr:row>54</xdr:row>
      <xdr:rowOff>139700</xdr:rowOff>
    </xdr:to>
    <xdr:cxnSp macro="">
      <xdr:nvCxnSpPr>
        <xdr:cNvPr id="813" name="直線コネクタ 812"/>
        <xdr:cNvCxnSpPr/>
      </xdr:nvCxnSpPr>
      <xdr:spPr>
        <a:xfrm>
          <a:off x="18328005" y="9061450"/>
          <a:ext cx="8032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4" name="フローチャート: 判断 813"/>
        <xdr:cNvSpPr/>
      </xdr:nvSpPr>
      <xdr:spPr>
        <a:xfrm>
          <a:off x="19087465" y="901065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5745" cy="259080"/>
    <xdr:sp macro="" textlink="">
      <xdr:nvSpPr>
        <xdr:cNvPr id="815" name="テキスト ボックス 814"/>
        <xdr:cNvSpPr txBox="1"/>
      </xdr:nvSpPr>
      <xdr:spPr>
        <a:xfrm>
          <a:off x="19013805" y="90970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16" name="直線コネクタ 815"/>
        <xdr:cNvCxnSpPr/>
      </xdr:nvCxnSpPr>
      <xdr:spPr>
        <a:xfrm>
          <a:off x="17537430" y="9061450"/>
          <a:ext cx="7905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7" name="フローチャート: 判断 816"/>
        <xdr:cNvSpPr/>
      </xdr:nvSpPr>
      <xdr:spPr>
        <a:xfrm>
          <a:off x="18277205"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9555" cy="259080"/>
    <xdr:sp macro="" textlink="">
      <xdr:nvSpPr>
        <xdr:cNvPr id="818" name="テキスト ボックス 817"/>
        <xdr:cNvSpPr txBox="1"/>
      </xdr:nvSpPr>
      <xdr:spPr>
        <a:xfrm>
          <a:off x="1822323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170815</xdr:colOff>
      <xdr:row>54</xdr:row>
      <xdr:rowOff>139700</xdr:rowOff>
    </xdr:from>
    <xdr:to xmlns:xdr="http://schemas.openxmlformats.org/drawingml/2006/spreadsheetDrawing">
      <xdr:col>102</xdr:col>
      <xdr:colOff>114300</xdr:colOff>
      <xdr:row>54</xdr:row>
      <xdr:rowOff>139700</xdr:rowOff>
    </xdr:to>
    <xdr:cxnSp macro="">
      <xdr:nvCxnSpPr>
        <xdr:cNvPr id="819" name="直線コネクタ 818"/>
        <xdr:cNvCxnSpPr/>
      </xdr:nvCxnSpPr>
      <xdr:spPr>
        <a:xfrm>
          <a:off x="16739870" y="906145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0" name="フローチャート: 判断 819"/>
        <xdr:cNvSpPr/>
      </xdr:nvSpPr>
      <xdr:spPr>
        <a:xfrm>
          <a:off x="17486630" y="901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55</xdr:row>
      <xdr:rowOff>10160</xdr:rowOff>
    </xdr:from>
    <xdr:ext cx="249555" cy="259080"/>
    <xdr:sp macro="" textlink="">
      <xdr:nvSpPr>
        <xdr:cNvPr id="821" name="テキスト ボックス 820"/>
        <xdr:cNvSpPr txBox="1"/>
      </xdr:nvSpPr>
      <xdr:spPr>
        <a:xfrm>
          <a:off x="1742313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2" name="フローチャート: 判断 821"/>
        <xdr:cNvSpPr/>
      </xdr:nvSpPr>
      <xdr:spPr>
        <a:xfrm>
          <a:off x="16696055" y="9010650"/>
          <a:ext cx="8191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5745" cy="259080"/>
    <xdr:sp macro="" textlink="">
      <xdr:nvSpPr>
        <xdr:cNvPr id="823" name="テキスト ボックス 822"/>
        <xdr:cNvSpPr txBox="1"/>
      </xdr:nvSpPr>
      <xdr:spPr>
        <a:xfrm>
          <a:off x="16622395" y="90970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58190" cy="259080"/>
    <xdr:sp macro="" textlink="">
      <xdr:nvSpPr>
        <xdr:cNvPr id="824" name="テキスト ボックス 823"/>
        <xdr:cNvSpPr txBox="1"/>
      </xdr:nvSpPr>
      <xdr:spPr>
        <a:xfrm>
          <a:off x="19707225"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170815</xdr:colOff>
      <xdr:row>61</xdr:row>
      <xdr:rowOff>80010</xdr:rowOff>
    </xdr:from>
    <xdr:ext cx="762000" cy="259080"/>
    <xdr:sp macro="" textlink="">
      <xdr:nvSpPr>
        <xdr:cNvPr id="825" name="テキスト ボックス 824"/>
        <xdr:cNvSpPr txBox="1"/>
      </xdr:nvSpPr>
      <xdr:spPr>
        <a:xfrm>
          <a:off x="1896046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58190" cy="259080"/>
    <xdr:sp macro="" textlink="">
      <xdr:nvSpPr>
        <xdr:cNvPr id="826" name="テキスト ボックス 825"/>
        <xdr:cNvSpPr txBox="1"/>
      </xdr:nvSpPr>
      <xdr:spPr>
        <a:xfrm>
          <a:off x="18157190" y="10157460"/>
          <a:ext cx="758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7" name="テキスト ボックス 826"/>
        <xdr:cNvSpPr txBox="1"/>
      </xdr:nvSpPr>
      <xdr:spPr>
        <a:xfrm>
          <a:off x="1736661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170815</xdr:colOff>
      <xdr:row>61</xdr:row>
      <xdr:rowOff>80010</xdr:rowOff>
    </xdr:from>
    <xdr:ext cx="762000" cy="259080"/>
    <xdr:sp macro="" textlink="">
      <xdr:nvSpPr>
        <xdr:cNvPr id="828" name="テキスト ボックス 827"/>
        <xdr:cNvSpPr txBox="1"/>
      </xdr:nvSpPr>
      <xdr:spPr>
        <a:xfrm>
          <a:off x="16569055" y="1015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29" name="楕円 828"/>
        <xdr:cNvSpPr/>
      </xdr:nvSpPr>
      <xdr:spPr>
        <a:xfrm>
          <a:off x="1982724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5905"/>
    <xdr:sp macro="" textlink="">
      <xdr:nvSpPr>
        <xdr:cNvPr id="830" name="前年度繰上充用金該当値テキスト"/>
        <xdr:cNvSpPr txBox="1"/>
      </xdr:nvSpPr>
      <xdr:spPr>
        <a:xfrm>
          <a:off x="19928840" y="88811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31" name="楕円 830"/>
        <xdr:cNvSpPr/>
      </xdr:nvSpPr>
      <xdr:spPr>
        <a:xfrm>
          <a:off x="19087465" y="9010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5745" cy="259080"/>
    <xdr:sp macro="" textlink="">
      <xdr:nvSpPr>
        <xdr:cNvPr id="832" name="テキスト ボックス 831"/>
        <xdr:cNvSpPr txBox="1"/>
      </xdr:nvSpPr>
      <xdr:spPr>
        <a:xfrm>
          <a:off x="19013805" y="87922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33" name="楕円 832"/>
        <xdr:cNvSpPr/>
      </xdr:nvSpPr>
      <xdr:spPr>
        <a:xfrm>
          <a:off x="18277205"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9555" cy="259080"/>
    <xdr:sp macro="" textlink="">
      <xdr:nvSpPr>
        <xdr:cNvPr id="834" name="テキスト ボックス 833"/>
        <xdr:cNvSpPr txBox="1"/>
      </xdr:nvSpPr>
      <xdr:spPr>
        <a:xfrm>
          <a:off x="1822323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35" name="楕円 834"/>
        <xdr:cNvSpPr/>
      </xdr:nvSpPr>
      <xdr:spPr>
        <a:xfrm>
          <a:off x="17486630" y="9010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170815</xdr:colOff>
      <xdr:row>53</xdr:row>
      <xdr:rowOff>35560</xdr:rowOff>
    </xdr:from>
    <xdr:ext cx="249555" cy="259080"/>
    <xdr:sp macro="" textlink="">
      <xdr:nvSpPr>
        <xdr:cNvPr id="836" name="テキスト ボックス 835"/>
        <xdr:cNvSpPr txBox="1"/>
      </xdr:nvSpPr>
      <xdr:spPr>
        <a:xfrm>
          <a:off x="17423130" y="87922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37" name="楕円 836"/>
        <xdr:cNvSpPr/>
      </xdr:nvSpPr>
      <xdr:spPr>
        <a:xfrm>
          <a:off x="16696055" y="9010650"/>
          <a:ext cx="8191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5745" cy="259080"/>
    <xdr:sp macro="" textlink="">
      <xdr:nvSpPr>
        <xdr:cNvPr id="838" name="テキスト ボックス 837"/>
        <xdr:cNvSpPr txBox="1"/>
      </xdr:nvSpPr>
      <xdr:spPr>
        <a:xfrm>
          <a:off x="16622395" y="87922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9" name="正方形/長方形 838"/>
        <xdr:cNvSpPr/>
      </xdr:nvSpPr>
      <xdr:spPr>
        <a:xfrm>
          <a:off x="683260" y="17208500"/>
          <a:ext cx="199288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40" name="正方形/長方形 839"/>
        <xdr:cNvSpPr/>
      </xdr:nvSpPr>
      <xdr:spPr>
        <a:xfrm>
          <a:off x="683260" y="17272000"/>
          <a:ext cx="34544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41" name="テキスト ボックス 840"/>
        <xdr:cNvSpPr txBox="1"/>
      </xdr:nvSpPr>
      <xdr:spPr>
        <a:xfrm>
          <a:off x="708660" y="17526000"/>
          <a:ext cx="198780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a:latin typeface="ＭＳ Ｐゴシック"/>
              <a:ea typeface="ＭＳ Ｐゴシック"/>
            </a:rPr>
            <a:t>・民生費　198,449</a:t>
          </a:r>
          <a:r>
            <a:rPr kumimoji="1" lang="ja-JP" altLang="en-US" sz="900">
              <a:latin typeface="ＭＳ Ｐゴシック"/>
              <a:ea typeface="ＭＳ Ｐゴシック"/>
            </a:rPr>
            <a:t>円（前年比＋8,381円）…定額減税補足給付金（＋365.2百万円）や新たな低所得者支援給付金（＋44.1百万円）の実施、また自立支援給付事業費の給付増（＋48.4百万円）などにより、扶助費を中心とした経常的経費が増加し</a:t>
          </a:r>
          <a:r>
            <a:rPr kumimoji="1" lang="ja-JP" altLang="en-US" sz="900">
              <a:solidFill>
                <a:sysClr val="windowText" lastClr="000000"/>
              </a:solidFill>
              <a:latin typeface="ＭＳ Ｐゴシック"/>
              <a:ea typeface="ＭＳ Ｐゴシック"/>
            </a:rPr>
            <a:t>、住民一人当たりの民生費は前年度から増加した。</a:t>
          </a:r>
          <a:endParaRPr kumimoji="1" lang="ja-JP" altLang="en-US" sz="900">
            <a:latin typeface="ＭＳ Ｐゴシック"/>
            <a:ea typeface="ＭＳ Ｐゴシック"/>
          </a:endParaRPr>
        </a:p>
        <a:p>
          <a:r>
            <a:rPr kumimoji="1" lang="ja-JP" altLang="en-US" sz="900">
              <a:latin typeface="ＭＳ Ｐゴシック"/>
              <a:ea typeface="ＭＳ Ｐゴシック"/>
            </a:rPr>
            <a:t>・衛生費　73,216円（前年比＋9,869円）…南砺家庭・地域医療センターの改修工事（＋251.8百万円）や、一部事務組合（砺波広域圏事務組合）への負担金増に伴い</a:t>
          </a:r>
          <a:r>
            <a:rPr kumimoji="1" lang="ja-JP" altLang="en-US" sz="900">
              <a:latin typeface="ＭＳ Ｐゴシック"/>
              <a:ea typeface="ＭＳ Ｐゴシック"/>
            </a:rPr>
            <a:t>、前年度から住民一人当たりの衛生費は増加した。</a:t>
          </a:r>
          <a:r>
            <a:rPr kumimoji="1" lang="ja-JP" altLang="en-US" sz="900">
              <a:latin typeface="ＭＳ Ｐゴシック"/>
              <a:ea typeface="ＭＳ Ｐゴシック"/>
            </a:rPr>
            <a:t>なお、衛生費の</a:t>
          </a:r>
          <a:r>
            <a:rPr kumimoji="1" lang="en-US" altLang="ja-JP" sz="900">
              <a:latin typeface="ＭＳ Ｐゴシック"/>
              <a:ea typeface="ＭＳ Ｐゴシック"/>
            </a:rPr>
            <a:t>35</a:t>
          </a:r>
          <a:r>
            <a:rPr kumimoji="1" lang="ja-JP" altLang="en-US" sz="900">
              <a:latin typeface="ＭＳ Ｐゴシック"/>
              <a:ea typeface="ＭＳ Ｐゴシック"/>
            </a:rPr>
            <a:t>％程度を病院事業会計への繰出金が占めている。市内に</a:t>
          </a:r>
          <a:r>
            <a:rPr kumimoji="1" lang="en-US" altLang="ja-JP" sz="900">
              <a:latin typeface="ＭＳ Ｐゴシック"/>
              <a:ea typeface="ＭＳ Ｐゴシック"/>
            </a:rPr>
            <a:t>2</a:t>
          </a:r>
          <a:r>
            <a:rPr kumimoji="1" lang="ja-JP" altLang="en-US" sz="900">
              <a:latin typeface="ＭＳ Ｐゴシック"/>
              <a:ea typeface="ＭＳ Ｐゴシック"/>
            </a:rPr>
            <a:t>つの市立病院があるため、類似団体と比較して住民一人当たりの費用が高くなる傾向にある。</a:t>
          </a:r>
          <a:endParaRPr kumimoji="1" lang="ja-JP" altLang="en-US" sz="900">
            <a:latin typeface="ＭＳ Ｐゴシック"/>
            <a:ea typeface="ＭＳ Ｐゴシック"/>
          </a:endParaRPr>
        </a:p>
        <a:p>
          <a:r>
            <a:rPr kumimoji="1" lang="ja-JP" altLang="en-US" sz="900">
              <a:solidFill>
                <a:sysClr val="windowText" lastClr="000000"/>
              </a:solidFill>
              <a:latin typeface="ＭＳ Ｐゴシック"/>
              <a:ea typeface="ＭＳ Ｐゴシック"/>
            </a:rPr>
            <a:t>・農林水産業費　39,429円（前年比▲362円）…県営土地改良事業等に係る負担金は増加（＋32.6百万円）したものの、補助金申請件数</a:t>
          </a:r>
          <a:r>
            <a:rPr kumimoji="1" lang="ja-JP" altLang="en-US" sz="900">
              <a:solidFill>
                <a:sysClr val="windowText" lastClr="000000"/>
              </a:solidFill>
              <a:latin typeface="ＭＳ Ｐゴシック"/>
              <a:ea typeface="ＭＳ Ｐゴシック"/>
            </a:rPr>
            <a:t>の減少により、全体として住民一人当たりの農林水産業費は減少した。なお、市域に占める農耕面積、森林面積が広大であるため、農業支援、林道整備、森林育成等に対する経費が類似団体よりも高いと考えられる。</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・商工費　46,998円（前年比＋6,326円）…</a:t>
          </a:r>
          <a:r>
            <a:rPr kumimoji="1" lang="ja-JP" altLang="en-US" sz="900">
              <a:solidFill>
                <a:sysClr val="windowText" lastClr="000000"/>
              </a:solidFill>
              <a:latin typeface="ＭＳ Ｐゴシック"/>
              <a:ea typeface="ＭＳ Ｐゴシック"/>
            </a:rPr>
            <a:t>PLAY EARTH PARK推進事業（＋105.4百万円）」の本格化により</a:t>
          </a:r>
          <a:r>
            <a:rPr kumimoji="1" lang="ja-JP" altLang="en-US" sz="900">
              <a:solidFill>
                <a:sysClr val="windowText" lastClr="000000"/>
              </a:solidFill>
              <a:latin typeface="ＭＳ Ｐゴシック"/>
              <a:ea typeface="ＭＳ Ｐゴシック"/>
            </a:rPr>
            <a:t>、住民一人当たりの商工費は前年から大幅に増加した。</a:t>
          </a:r>
          <a:r>
            <a:rPr kumimoji="1" lang="ja-JP" altLang="en-US" sz="900">
              <a:solidFill>
                <a:sysClr val="windowText" lastClr="000000"/>
              </a:solidFill>
              <a:latin typeface="ＭＳ Ｐゴシック"/>
              <a:ea typeface="ＭＳ Ｐゴシック"/>
            </a:rPr>
            <a:t>なお、中小企業金融対策や企業立地推進補助事業を実施しており、その年度の申請の有無により、住民一人当たりの費用が増減することがある。</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・土木費　106,351円（前年比＋4,320円）…全体として普通建設事業費は減少したものの、冬季間の大雪に伴う除排雪経費等の急増により</a:t>
          </a:r>
          <a:r>
            <a:rPr kumimoji="1" lang="ja-JP" altLang="en-US" sz="900">
              <a:solidFill>
                <a:sysClr val="windowText" lastClr="000000"/>
              </a:solidFill>
              <a:latin typeface="ＭＳ Ｐゴシック"/>
              <a:ea typeface="ＭＳ Ｐゴシック"/>
            </a:rPr>
            <a:t>、令和6年度は前年度から増加した。</a:t>
          </a:r>
          <a:r>
            <a:rPr kumimoji="1" lang="ja-JP" altLang="en-US" sz="900">
              <a:solidFill>
                <a:sysClr val="windowText" lastClr="000000"/>
              </a:solidFill>
              <a:latin typeface="ＭＳ Ｐゴシック"/>
              <a:ea typeface="ＭＳ Ｐゴシック"/>
            </a:rPr>
            <a:t>なお、市域が広大であり、市道延長が類似団体に比して長いため、除雪経費及び道路橋りょうの維持管理費が増嵩する傾向にある。今後とも、事業の精査及び計画的な更新・維持に努める必要がある。</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・教育費　69</a:t>
          </a:r>
          <a:r>
            <a:rPr kumimoji="1" lang="en-US" altLang="ja-JP" sz="900">
              <a:solidFill>
                <a:sysClr val="windowText" lastClr="000000"/>
              </a:solidFill>
              <a:latin typeface="ＭＳ Ｐゴシック"/>
              <a:ea typeface="ＭＳ Ｐゴシック"/>
            </a:rPr>
            <a:t>,158</a:t>
          </a:r>
          <a:r>
            <a:rPr kumimoji="1" lang="ja-JP" altLang="en-US" sz="900">
              <a:solidFill>
                <a:sysClr val="windowText" lastClr="000000"/>
              </a:solidFill>
              <a:latin typeface="ＭＳ Ｐゴシック"/>
              <a:ea typeface="ＭＳ Ｐゴシック"/>
            </a:rPr>
            <a:t>円（前年比▲14,625</a:t>
          </a:r>
          <a:r>
            <a:rPr kumimoji="1" lang="ja-JP" altLang="en-US" sz="900">
              <a:solidFill>
                <a:sysClr val="windowText" lastClr="000000"/>
              </a:solidFill>
              <a:latin typeface="ＭＳ Ｐゴシック"/>
              <a:ea typeface="ＭＳ Ｐゴシック"/>
            </a:rPr>
            <a:t>円）</a:t>
          </a:r>
          <a:r>
            <a:rPr kumimoji="1" lang="en-US" altLang="ja-JP" sz="900">
              <a:solidFill>
                <a:sysClr val="windowText" lastClr="000000"/>
              </a:solidFill>
              <a:latin typeface="ＭＳ Ｐゴシック"/>
              <a:ea typeface="ＭＳ Ｐゴシック"/>
            </a:rPr>
            <a:t>…南砺つばき学舎整備事業（▲219百万円）や、図書館システム更新事業（▲167.9百万円）など、大型の施設整備やシステム更新が落ち着いたため、教育費全体で大幅な減少となった。</a:t>
          </a:r>
          <a:r>
            <a:rPr kumimoji="1" lang="ja-JP" altLang="en-US" sz="900">
              <a:solidFill>
                <a:sysClr val="windowText" lastClr="000000"/>
              </a:solidFill>
              <a:latin typeface="ＭＳ Ｐゴシック"/>
              <a:ea typeface="ＭＳ Ｐゴシック"/>
            </a:rPr>
            <a:t>なお、類似団体と比較して小・中学校や社会教育施設が多くあることか</a:t>
          </a:r>
          <a:r>
            <a:rPr kumimoji="1" lang="ja-JP" altLang="en-US" sz="900">
              <a:solidFill>
                <a:sysClr val="windowText" lastClr="000000"/>
              </a:solidFill>
              <a:latin typeface="ＭＳ Ｐゴシック"/>
              <a:ea typeface="ＭＳ Ｐゴシック"/>
            </a:rPr>
            <a:t>ら、</a:t>
          </a:r>
          <a:r>
            <a:rPr kumimoji="1" lang="ja-JP" altLang="en-US" sz="900">
              <a:solidFill>
                <a:sysClr val="windowText" lastClr="000000"/>
              </a:solidFill>
              <a:latin typeface="ＭＳ Ｐゴシック"/>
              <a:ea typeface="ＭＳ Ｐゴシック"/>
            </a:rPr>
            <a:t>住民一人当たりの費用については</a:t>
          </a:r>
          <a:r>
            <a:rPr kumimoji="1" lang="ja-JP" altLang="en-US" sz="900">
              <a:solidFill>
                <a:sysClr val="windowText" lastClr="000000"/>
              </a:solidFill>
              <a:latin typeface="ＭＳ Ｐゴシック"/>
              <a:ea typeface="ＭＳ Ｐゴシック"/>
            </a:rPr>
            <a:t>、類似団体を上回る傾向がある。</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・災害復旧費　13,154円（前年比＋7,132円）…令和5年度に引き続き</a:t>
          </a:r>
          <a:r>
            <a:rPr kumimoji="1" lang="ja-JP" altLang="en-US" sz="900">
              <a:solidFill>
                <a:sysClr val="windowText" lastClr="000000"/>
              </a:solidFill>
              <a:latin typeface="ＭＳ Ｐゴシック"/>
              <a:ea typeface="ＭＳ Ｐゴシック"/>
            </a:rPr>
            <a:t>、</a:t>
          </a:r>
          <a:r>
            <a:rPr kumimoji="1" lang="ja-JP" altLang="en-US" sz="900">
              <a:solidFill>
                <a:sysClr val="windowText" lastClr="000000"/>
              </a:solidFill>
              <a:latin typeface="ＭＳ Ｐゴシック"/>
              <a:ea typeface="ＭＳ Ｐゴシック"/>
            </a:rPr>
            <a:t>令和5年7月豪雨災害及び令和6年1月能登半島地震の災害復旧事業の本格化により、住民一人当たりの災害復旧費は大幅に増加した。なお、復旧が続いていることから、令和7年度も同様の傾向になると見込まれている。</a:t>
          </a:r>
          <a:endParaRPr kumimoji="1" lang="ja-JP" altLang="en-US" sz="900">
            <a:solidFill>
              <a:sysClr val="windowText" lastClr="000000"/>
            </a:solidFill>
            <a:latin typeface="ＭＳ Ｐゴシック"/>
            <a:ea typeface="ＭＳ Ｐゴシック"/>
          </a:endParaRPr>
        </a:p>
        <a:p>
          <a:r>
            <a:rPr kumimoji="1" lang="ja-JP" altLang="en-US" sz="900">
              <a:solidFill>
                <a:sysClr val="windowText" lastClr="000000"/>
              </a:solidFill>
              <a:latin typeface="ＭＳ Ｐゴシック"/>
              <a:ea typeface="ＭＳ Ｐゴシック"/>
            </a:rPr>
            <a:t>・公債費　108,642円（前年比▲5,251円）…</a:t>
          </a:r>
          <a:r>
            <a:rPr kumimoji="1" lang="ja-JP" altLang="en-US" sz="900">
              <a:solidFill>
                <a:sysClr val="windowText" lastClr="000000"/>
              </a:solidFill>
              <a:latin typeface="ＭＳ Ｐゴシック"/>
              <a:ea typeface="ＭＳ Ｐゴシック"/>
            </a:rPr>
            <a:t>合併特例債や過疎対策事業債を活用して実施した大型建設事業に係る償還額が大きいため、住民一人当たりの費用は類似団体平均よりも高い状況が続いている。</a:t>
          </a:r>
          <a:r>
            <a:rPr kumimoji="1" lang="ja-JP" altLang="en-US" sz="900">
              <a:solidFill>
                <a:sysClr val="windowText" lastClr="000000"/>
              </a:solidFill>
              <a:latin typeface="ＭＳ Ｐゴシック"/>
              <a:ea typeface="ＭＳ Ｐゴシック"/>
            </a:rPr>
            <a:t>なお、現時点では令和5年度が公債費のピークであり、令和6年度は見込み通り減少に転じた。今後も基本的には減少していく見込みである。</a:t>
          </a:r>
          <a:endParaRPr kumimoji="1" lang="ja-JP" altLang="en-US" sz="1300">
            <a:solidFill>
              <a:sysClr val="windowText" lastClr="000000"/>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894715</xdr:colOff>
      <xdr:row>46</xdr:row>
      <xdr:rowOff>618490</xdr:rowOff>
    </xdr:to>
    <xdr:sp macro="" textlink="">
      <xdr:nvSpPr>
        <xdr:cNvPr id="3" name="Rectangle 2"/>
        <xdr:cNvSpPr>
          <a:spLocks noChangeArrowheads="1"/>
        </xdr:cNvSpPr>
      </xdr:nvSpPr>
      <xdr:spPr>
        <a:xfrm>
          <a:off x="77724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894715</xdr:colOff>
      <xdr:row>47</xdr:row>
      <xdr:rowOff>618490</xdr:rowOff>
    </xdr:to>
    <xdr:sp macro="" textlink="">
      <xdr:nvSpPr>
        <xdr:cNvPr id="4" name="Rectangle 3"/>
        <xdr:cNvSpPr>
          <a:spLocks noChangeArrowheads="1"/>
        </xdr:cNvSpPr>
      </xdr:nvSpPr>
      <xdr:spPr>
        <a:xfrm>
          <a:off x="77724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894715</xdr:colOff>
      <xdr:row>48</xdr:row>
      <xdr:rowOff>370840</xdr:rowOff>
    </xdr:to>
    <xdr:sp macro="" textlink="">
      <xdr:nvSpPr>
        <xdr:cNvPr id="5" name="Line 4"/>
        <xdr:cNvSpPr>
          <a:spLocks noChangeShapeType="1"/>
        </xdr:cNvSpPr>
      </xdr:nvSpPr>
      <xdr:spPr>
        <a:xfrm>
          <a:off x="77724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24890"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723900</xdr:colOff>
      <xdr:row>49</xdr:row>
      <xdr:rowOff>0</xdr:rowOff>
    </xdr:to>
    <xdr:sp macro="" textlink="">
      <xdr:nvSpPr>
        <xdr:cNvPr id="7" name="Rectangle 6"/>
        <xdr:cNvSpPr>
          <a:spLocks noChangeArrowheads="1"/>
        </xdr:cNvSpPr>
      </xdr:nvSpPr>
      <xdr:spPr>
        <a:xfrm>
          <a:off x="10096500" y="9601835"/>
          <a:ext cx="550862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096500" y="9601835"/>
          <a:ext cx="80264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73188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77215" y="9591675"/>
          <a:ext cx="40868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934085</xdr:colOff>
      <xdr:row>3</xdr:row>
      <xdr:rowOff>76200</xdr:rowOff>
    </xdr:to>
    <xdr:sp macro="" textlink="">
      <xdr:nvSpPr>
        <xdr:cNvPr id="11" name="年度ボックス"/>
        <xdr:cNvSpPr>
          <a:spLocks noChangeArrowheads="1"/>
        </xdr:cNvSpPr>
      </xdr:nvSpPr>
      <xdr:spPr>
        <a:xfrm>
          <a:off x="9378950" y="285750"/>
          <a:ext cx="23495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218440</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2034520" y="285750"/>
          <a:ext cx="35331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富山県南砺市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732790</xdr:colOff>
      <xdr:row>6</xdr:row>
      <xdr:rowOff>66675</xdr:rowOff>
    </xdr:to>
    <xdr:sp macro="" textlink="">
      <xdr:nvSpPr>
        <xdr:cNvPr id="13" name="テキスト ボックス 6"/>
        <xdr:cNvSpPr txBox="1">
          <a:spLocks noChangeArrowheads="1"/>
        </xdr:cNvSpPr>
      </xdr:nvSpPr>
      <xdr:spPr>
        <a:xfrm>
          <a:off x="466725" y="838200"/>
          <a:ext cx="288671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485140</xdr:colOff>
      <xdr:row>45</xdr:row>
      <xdr:rowOff>342265</xdr:rowOff>
    </xdr:from>
    <xdr:to xmlns:xdr="http://schemas.openxmlformats.org/drawingml/2006/spreadsheetDrawing">
      <xdr:col>15</xdr:col>
      <xdr:colOff>543560</xdr:colOff>
      <xdr:row>48</xdr:row>
      <xdr:rowOff>589915</xdr:rowOff>
    </xdr:to>
    <xdr:sp macro="" textlink="" fLocksText="0">
      <xdr:nvSpPr>
        <xdr:cNvPr id="14" name="テキスト ボックス 13"/>
        <xdr:cNvSpPr txBox="1"/>
      </xdr:nvSpPr>
      <xdr:spPr>
        <a:xfrm>
          <a:off x="10257790" y="9933940"/>
          <a:ext cx="516699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solidFill>
                <a:sysClr val="windowText" lastClr="000000"/>
              </a:solidFill>
              <a:latin typeface="ＭＳ ゴシック"/>
              <a:ea typeface="ＭＳ ゴシック"/>
            </a:rPr>
            <a:t>・標準財政規模は、普通交付税等の減少により、</a:t>
          </a:r>
          <a:r>
            <a:rPr kumimoji="1" lang="ja-JP" altLang="en-US" sz="900">
              <a:solidFill>
                <a:sysClr val="windowText" lastClr="000000"/>
              </a:solidFill>
              <a:latin typeface="ＭＳ ゴシック"/>
              <a:ea typeface="ＭＳ ゴシック"/>
            </a:rPr>
            <a:t>前年度から69</a:t>
          </a:r>
          <a:r>
            <a:rPr kumimoji="1" lang="ja-JP" altLang="en-US" sz="900">
              <a:solidFill>
                <a:sysClr val="windowText" lastClr="000000"/>
              </a:solidFill>
              <a:latin typeface="ＭＳ ゴシック"/>
              <a:ea typeface="ＭＳ ゴシック"/>
            </a:rPr>
            <a:t>百万円減少した</a:t>
          </a:r>
          <a:r>
            <a:rPr kumimoji="1" lang="ja-JP" altLang="en-US" sz="900">
              <a:solidFill>
                <a:sysClr val="windowText" lastClr="000000"/>
              </a:solidFill>
              <a:latin typeface="ＭＳ ゴシック"/>
              <a:ea typeface="ＭＳ ゴシック"/>
            </a:rPr>
            <a:t>。</a:t>
          </a:r>
          <a:r>
            <a:rPr kumimoji="1" lang="ja-JP" altLang="en-US" sz="900">
              <a:solidFill>
                <a:sysClr val="windowText" lastClr="000000"/>
              </a:solidFill>
              <a:latin typeface="ＭＳ ゴシック"/>
              <a:ea typeface="ＭＳ ゴシック"/>
            </a:rPr>
            <a:t>歳入歳出決算額は前年度から</a:t>
          </a:r>
          <a:r>
            <a:rPr kumimoji="1" lang="ja-JP" altLang="en-US" sz="900">
              <a:solidFill>
                <a:sysClr val="windowText" lastClr="000000"/>
              </a:solidFill>
              <a:latin typeface="ＭＳ ゴシック"/>
              <a:ea typeface="ＭＳ ゴシック"/>
            </a:rPr>
            <a:t>増加したが、災害影響による事業進捗の遅延等に係る繰越の増加等により、</a:t>
          </a:r>
          <a:r>
            <a:rPr kumimoji="1" lang="ja-JP" altLang="en-US" sz="900">
              <a:solidFill>
                <a:sysClr val="windowText" lastClr="000000"/>
              </a:solidFill>
              <a:latin typeface="ＭＳ ゴシック"/>
              <a:ea typeface="ＭＳ ゴシック"/>
            </a:rPr>
            <a:t>実質収支</a:t>
          </a:r>
          <a:r>
            <a:rPr kumimoji="1" lang="ja-JP" altLang="en-US" sz="900">
              <a:solidFill>
                <a:sysClr val="windowText" lastClr="000000"/>
              </a:solidFill>
              <a:latin typeface="ＭＳ ゴシック"/>
              <a:ea typeface="ＭＳ ゴシック"/>
            </a:rPr>
            <a:t>（▲137百万円）、単年度収支（▲15百万円）</a:t>
          </a:r>
          <a:r>
            <a:rPr kumimoji="1" lang="ja-JP" altLang="en-US" sz="900">
              <a:solidFill>
                <a:sysClr val="windowText" lastClr="000000"/>
              </a:solidFill>
              <a:latin typeface="ＭＳ ゴシック"/>
              <a:ea typeface="ＭＳ ゴシック"/>
            </a:rPr>
            <a:t>は減少した</a:t>
          </a:r>
          <a:r>
            <a:rPr kumimoji="1" lang="ja-JP" altLang="en-US" sz="900">
              <a:solidFill>
                <a:sysClr val="windowText" lastClr="000000"/>
              </a:solidFill>
              <a:latin typeface="ＭＳ ゴシック"/>
              <a:ea typeface="ＭＳ ゴシック"/>
            </a:rPr>
            <a:t>。</a:t>
          </a:r>
          <a:r>
            <a:rPr kumimoji="1" lang="ja-JP" altLang="en-US" sz="900">
              <a:solidFill>
                <a:sysClr val="windowText" lastClr="000000"/>
              </a:solidFill>
              <a:latin typeface="ＭＳ ゴシック"/>
              <a:ea typeface="ＭＳ ゴシック"/>
            </a:rPr>
            <a:t>そのため実質収支比率は前年度に続き減少する結果となった。また冬期間の大雪に伴う除排雪経費の大幅な増加等で例年よりも財政調整基金を取り崩したこと、一方で積立ては、他基金を優先したことから</a:t>
          </a:r>
          <a:r>
            <a:rPr kumimoji="1" lang="ja-JP" altLang="en-US" sz="900">
              <a:solidFill>
                <a:sysClr val="windowText" lastClr="000000"/>
              </a:solidFill>
              <a:latin typeface="ＭＳ ゴシック"/>
              <a:ea typeface="ＭＳ ゴシック"/>
            </a:rPr>
            <a:t>、23百万円（▲474百万円）にとどまったことで実質単年度収支は▲214百万円の赤字となった。</a:t>
          </a:r>
          <a:endParaRPr kumimoji="1" lang="ja-JP" altLang="en-US" sz="900">
            <a:solidFill>
              <a:srgbClr val="FF0000"/>
            </a:solidFill>
            <a:latin typeface="ＭＳ ゴシック"/>
            <a:ea typeface="ＭＳ ゴシック"/>
          </a:endParaRPr>
        </a:p>
        <a:p>
          <a:r>
            <a:rPr kumimoji="1" lang="ja-JP" altLang="en-US" sz="900">
              <a:solidFill>
                <a:sysClr val="windowText" lastClr="000000"/>
              </a:solidFill>
              <a:latin typeface="ＭＳ ゴシック"/>
              <a:ea typeface="ＭＳ ゴシック"/>
            </a:rPr>
            <a:t>・実質収支及び実質収支比率は、事業執行率、繰越事業の多寡、普通交付税等の追加交付などによる歳入一般財源の増加など、特殊事情に左右される面がある。しかしながら、引き続き、事務事業の適正化・効率化を通じて歳出の抑制を図り、健全な財政運営に努めていく。</a:t>
          </a:r>
          <a:endParaRPr kumimoji="1" lang="ja-JP" altLang="en-US" sz="900">
            <a:solidFill>
              <a:sysClr val="windowText" lastClr="000000"/>
            </a:solidFill>
            <a:latin typeface="ＭＳ ゴシック"/>
            <a:ea typeface="ＭＳ ゴシック"/>
          </a:endParaRPr>
        </a:p>
        <a:p>
          <a:r>
            <a:rPr kumimoji="1" lang="ja-JP" altLang="en-US" sz="900">
              <a:solidFill>
                <a:sysClr val="windowText" lastClr="000000"/>
              </a:solidFill>
              <a:latin typeface="ＭＳ ゴシック"/>
              <a:ea typeface="ＭＳ ゴシック"/>
            </a:rPr>
            <a:t>・財政調整基金は、標準財政規模の</a:t>
          </a:r>
          <a:r>
            <a:rPr kumimoji="1" lang="en-US" altLang="ja-JP" sz="900">
              <a:solidFill>
                <a:sysClr val="windowText" lastClr="000000"/>
              </a:solidFill>
              <a:latin typeface="ＭＳ ゴシック"/>
              <a:ea typeface="ＭＳ ゴシック"/>
            </a:rPr>
            <a:t>10</a:t>
          </a:r>
          <a:r>
            <a:rPr kumimoji="1" lang="ja-JP" altLang="en-US" sz="900">
              <a:solidFill>
                <a:sysClr val="windowText" lastClr="000000"/>
              </a:solidFill>
              <a:latin typeface="ＭＳ ゴシック"/>
              <a:ea typeface="ＭＳ ゴシック"/>
            </a:rPr>
            <a:t>％～</a:t>
          </a:r>
          <a:r>
            <a:rPr kumimoji="1" lang="en-US" altLang="ja-JP" sz="900">
              <a:solidFill>
                <a:sysClr val="windowText" lastClr="000000"/>
              </a:solidFill>
              <a:latin typeface="ＭＳ ゴシック"/>
              <a:ea typeface="ＭＳ ゴシック"/>
            </a:rPr>
            <a:t>15</a:t>
          </a:r>
          <a:r>
            <a:rPr kumimoji="1" lang="ja-JP" altLang="en-US" sz="900">
              <a:solidFill>
                <a:sysClr val="windowText" lastClr="000000"/>
              </a:solidFill>
              <a:latin typeface="ＭＳ ゴシック"/>
              <a:ea typeface="ＭＳ ゴシック"/>
            </a:rPr>
            <a:t>％程度を確保する方針としている。令和6</a:t>
          </a:r>
          <a:r>
            <a:rPr kumimoji="1" lang="ja-JP" altLang="en-US" sz="900">
              <a:solidFill>
                <a:sysClr val="windowText" lastClr="000000"/>
              </a:solidFill>
              <a:latin typeface="ＭＳ ゴシック"/>
              <a:ea typeface="ＭＳ ゴシック"/>
            </a:rPr>
            <a:t>年度は、補正予算の財源として取り崩したが、先述の方針に掲げる水準の積立額を確保している。引き続き、今後の市税及び普通交付税等の一般財源の減少に備え、必要な積立てを行う。</a:t>
          </a:r>
          <a:endParaRPr kumimoji="1" lang="ja-JP" altLang="en-US" sz="9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1448435</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447020" y="6896100"/>
          <a:ext cx="582930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533400</xdr:colOff>
      <xdr:row>32</xdr:row>
      <xdr:rowOff>29210</xdr:rowOff>
    </xdr:from>
    <xdr:to xmlns:xdr="http://schemas.openxmlformats.org/drawingml/2006/spreadsheetDrawing">
      <xdr:col>11</xdr:col>
      <xdr:colOff>914400</xdr:colOff>
      <xdr:row>33</xdr:row>
      <xdr:rowOff>19685</xdr:rowOff>
    </xdr:to>
    <xdr:sp macro="" textlink="">
      <xdr:nvSpPr>
        <xdr:cNvPr id="4" name="テキスト ボックス 4"/>
        <xdr:cNvSpPr txBox="1">
          <a:spLocks noChangeArrowheads="1"/>
        </xdr:cNvSpPr>
      </xdr:nvSpPr>
      <xdr:spPr>
        <a:xfrm>
          <a:off x="10513695" y="6925310"/>
          <a:ext cx="142875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5" name="直線コネクタ 4"/>
        <xdr:cNvCxnSpPr/>
      </xdr:nvCxnSpPr>
      <xdr:spPr>
        <a:xfrm>
          <a:off x="462915" y="6896100"/>
          <a:ext cx="428815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51357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1047750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9980295" y="238125"/>
          <a:ext cx="22663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2733020" y="238125"/>
          <a:ext cx="35248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富山県南砺市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462915" y="657225"/>
          <a:ext cx="403098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0580370" y="7247890"/>
          <a:ext cx="556260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50">
              <a:latin typeface="ＭＳ ゴシック"/>
              <a:ea typeface="ＭＳ ゴシック"/>
            </a:rPr>
            <a:t>全ての会計で黒字であり、実質赤字比率はない。</a:t>
          </a:r>
          <a:endParaRPr kumimoji="1" lang="ja-JP" altLang="en-US" sz="1050">
            <a:latin typeface="ＭＳ ゴシック"/>
            <a:ea typeface="ＭＳ ゴシック"/>
          </a:endParaRPr>
        </a:p>
        <a:p>
          <a:r>
            <a:rPr kumimoji="1" lang="en-US" altLang="ja-JP" sz="1050">
              <a:latin typeface="ＭＳ ゴシック"/>
              <a:ea typeface="ＭＳ ゴシック"/>
            </a:rPr>
            <a:t>【</a:t>
          </a:r>
          <a:r>
            <a:rPr kumimoji="1" lang="ja-JP" altLang="en-US" sz="1050">
              <a:latin typeface="ＭＳ ゴシック"/>
              <a:ea typeface="ＭＳ ゴシック"/>
            </a:rPr>
            <a:t>一般会計</a:t>
          </a:r>
          <a:r>
            <a:rPr kumimoji="1" lang="en-US" altLang="ja-JP" sz="1050">
              <a:latin typeface="ＭＳ ゴシック"/>
              <a:ea typeface="ＭＳ ゴシック"/>
            </a:rPr>
            <a:t>】</a:t>
          </a:r>
          <a:endParaRPr kumimoji="1" lang="en-US" altLang="ja-JP" sz="1050">
            <a:latin typeface="ＭＳ ゴシック"/>
            <a:ea typeface="ＭＳ ゴシック"/>
          </a:endParaRPr>
        </a:p>
        <a:p>
          <a:r>
            <a:rPr kumimoji="1" lang="ja-JP" altLang="en-US" sz="1050">
              <a:solidFill>
                <a:sysClr val="windowText" lastClr="000000"/>
              </a:solidFill>
              <a:latin typeface="ＭＳ ゴシック"/>
              <a:ea typeface="ＭＳ ゴシック"/>
            </a:rPr>
            <a:t>　</a:t>
          </a:r>
          <a:r>
            <a:rPr kumimoji="1" lang="ja-JP" altLang="en-US" sz="1050">
              <a:solidFill>
                <a:sysClr val="windowText" lastClr="000000"/>
              </a:solidFill>
              <a:latin typeface="ＭＳ ゴシック"/>
              <a:ea typeface="ＭＳ ゴシック"/>
            </a:rPr>
            <a:t>歳入決算額は、減債基金の繰入に伴う繰入金や財産収入等により、前年度から917</a:t>
          </a:r>
          <a:r>
            <a:rPr kumimoji="1" lang="ja-JP" altLang="en-US" sz="1050">
              <a:solidFill>
                <a:sysClr val="windowText" lastClr="000000"/>
              </a:solidFill>
              <a:latin typeface="ＭＳ ゴシック"/>
              <a:ea typeface="ＭＳ ゴシック"/>
            </a:rPr>
            <a:t>百万円増加（＋2</a:t>
          </a:r>
          <a:r>
            <a:rPr kumimoji="1" lang="en-US" altLang="ja-JP" sz="1050">
              <a:solidFill>
                <a:sysClr val="windowText" lastClr="000000"/>
              </a:solidFill>
              <a:latin typeface="ＭＳ ゴシック"/>
              <a:ea typeface="ＭＳ ゴシック"/>
            </a:rPr>
            <a:t>.4</a:t>
          </a:r>
          <a:r>
            <a:rPr kumimoji="1" lang="ja-JP" altLang="en-US" sz="1050">
              <a:solidFill>
                <a:sysClr val="windowText" lastClr="000000"/>
              </a:solidFill>
              <a:latin typeface="ＭＳ ゴシック"/>
              <a:ea typeface="ＭＳ ゴシック"/>
            </a:rPr>
            <a:t>％）した。一方、歳出決算額においては、令和５年７月豪雨災害、令和６年能登半島地震関連の災害復旧費が災害査定が完了したことにより増加（＋114％・＋323百万円）し、また翌年度繰越額が増加したことから、昨年度に続き</a:t>
          </a:r>
          <a:r>
            <a:rPr kumimoji="1" lang="ja-JP" altLang="en-US" sz="1050">
              <a:solidFill>
                <a:sysClr val="windowText" lastClr="000000"/>
              </a:solidFill>
              <a:latin typeface="ＭＳ ゴシック"/>
              <a:ea typeface="ＭＳ ゴシック"/>
            </a:rPr>
            <a:t>実質収支額は減少（▲137百万円）した。</a:t>
          </a:r>
          <a:endParaRPr kumimoji="1" lang="ja-JP" altLang="en-US" sz="1050">
            <a:solidFill>
              <a:sysClr val="windowText" lastClr="000000"/>
            </a:solidFill>
            <a:latin typeface="ＭＳ ゴシック"/>
            <a:ea typeface="ＭＳ ゴシック"/>
          </a:endParaRPr>
        </a:p>
        <a:p>
          <a:r>
            <a:rPr kumimoji="1" lang="ja-JP" altLang="en-US" sz="1050">
              <a:latin typeface="ＭＳ ゴシック"/>
              <a:ea typeface="ＭＳ ゴシック"/>
            </a:rPr>
            <a:t>　ただし、人件費や公共施設の維持修繕費といった経常的経費の増加傾向が続いている一方、歳入一般財源の減少が見込まれているので、今後の黒字幅及び黒字額の対標準財政規模比の注視が必要である。</a:t>
          </a:r>
          <a:endParaRPr kumimoji="1" lang="ja-JP" altLang="en-US" sz="1050">
            <a:solidFill>
              <a:srgbClr val="FF0000"/>
            </a:solidFill>
            <a:latin typeface="ＭＳ ゴシック"/>
            <a:ea typeface="ＭＳ ゴシック"/>
          </a:endParaRPr>
        </a:p>
        <a:p>
          <a:endParaRPr kumimoji="1" lang="ja-JP" altLang="en-US" sz="1050">
            <a:solidFill>
              <a:srgbClr val="FF0000"/>
            </a:solidFill>
            <a:latin typeface="ＭＳ ゴシック"/>
            <a:ea typeface="ＭＳ ゴシック"/>
          </a:endParaRPr>
        </a:p>
        <a:p>
          <a:r>
            <a:rPr kumimoji="1" lang="en-US" altLang="ja-JP" sz="1050">
              <a:solidFill>
                <a:sysClr val="windowText" lastClr="000000"/>
              </a:solidFill>
              <a:latin typeface="ＭＳ ゴシック"/>
              <a:ea typeface="ＭＳ ゴシック"/>
            </a:rPr>
            <a:t>【</a:t>
          </a:r>
          <a:r>
            <a:rPr kumimoji="1" lang="ja-JP" altLang="en-US" sz="1050">
              <a:solidFill>
                <a:sysClr val="windowText" lastClr="000000"/>
              </a:solidFill>
              <a:latin typeface="ＭＳ ゴシック"/>
              <a:ea typeface="ＭＳ ゴシック"/>
            </a:rPr>
            <a:t>病院事業会計</a:t>
          </a:r>
          <a:r>
            <a:rPr kumimoji="1" lang="en-US" altLang="ja-JP" sz="1050">
              <a:solidFill>
                <a:sysClr val="windowText" lastClr="000000"/>
              </a:solidFill>
              <a:latin typeface="ＭＳ ゴシック"/>
              <a:ea typeface="ＭＳ ゴシック"/>
            </a:rPr>
            <a:t>】</a:t>
          </a:r>
          <a:endParaRPr kumimoji="1" lang="en-US" altLang="ja-JP" sz="1050">
            <a:solidFill>
              <a:sysClr val="windowText" lastClr="000000"/>
            </a:solidFill>
            <a:latin typeface="ＭＳ ゴシック"/>
            <a:ea typeface="ＭＳ ゴシック"/>
          </a:endParaRPr>
        </a:p>
        <a:p>
          <a:r>
            <a:rPr kumimoji="1" lang="ja-JP" altLang="en-US" sz="1050">
              <a:solidFill>
                <a:sysClr val="windowText" lastClr="000000"/>
              </a:solidFill>
              <a:latin typeface="ＭＳ ゴシック"/>
              <a:ea typeface="ＭＳ ゴシック"/>
            </a:rPr>
            <a:t>　病院事業で資金不足は生じていない。しかし、令和６年度は453百万円の経常損失が出ており前年度に引き続き厳しい経営状況が続いている。資金不足とならないように、</a:t>
          </a:r>
          <a:r>
            <a:rPr kumimoji="1" lang="ja-JP" altLang="en-US" sz="1050">
              <a:solidFill>
                <a:sysClr val="windowText" lastClr="000000"/>
              </a:solidFill>
              <a:latin typeface="ＭＳ ゴシック"/>
              <a:ea typeface="ＭＳ ゴシック"/>
            </a:rPr>
            <a:t>市立病院経営強化プラン（令和５～９年度）に基づき、</a:t>
          </a:r>
          <a:r>
            <a:rPr kumimoji="1" lang="ja-JP" altLang="en-US" sz="1050">
              <a:solidFill>
                <a:sysClr val="windowText" lastClr="000000"/>
              </a:solidFill>
              <a:latin typeface="ＭＳ ゴシック"/>
              <a:ea typeface="ＭＳ ゴシック"/>
            </a:rPr>
            <a:t>病院機能の集約・分化を図り、将来にわたって安定した経営を展開する。</a:t>
          </a:r>
          <a:endParaRPr kumimoji="1" lang="ja-JP" altLang="en-US" sz="1050">
            <a:solidFill>
              <a:sysClr val="windowText" lastClr="000000"/>
            </a:solidFill>
            <a:latin typeface="ＭＳ ゴシック"/>
            <a:ea typeface="ＭＳ ゴシック"/>
          </a:endParaRPr>
        </a:p>
        <a:p>
          <a:endParaRPr kumimoji="1" lang="ja-JP" altLang="en-US" sz="1050">
            <a:solidFill>
              <a:sysClr val="windowText" lastClr="000000"/>
            </a:solidFill>
            <a:latin typeface="ＭＳ ゴシック"/>
            <a:ea typeface="ＭＳ ゴシック"/>
          </a:endParaRPr>
        </a:p>
        <a:p>
          <a:r>
            <a:rPr kumimoji="1" lang="en-US" altLang="ja-JP" sz="1050">
              <a:solidFill>
                <a:sysClr val="windowText" lastClr="000000"/>
              </a:solidFill>
              <a:latin typeface="ＭＳ ゴシック"/>
              <a:ea typeface="ＭＳ ゴシック"/>
            </a:rPr>
            <a:t>【</a:t>
          </a:r>
          <a:r>
            <a:rPr kumimoji="1" lang="ja-JP" altLang="en-US" sz="1050">
              <a:solidFill>
                <a:sysClr val="windowText" lastClr="000000"/>
              </a:solidFill>
              <a:latin typeface="ＭＳ ゴシック"/>
              <a:ea typeface="ＭＳ ゴシック"/>
            </a:rPr>
            <a:t>水道事業会計・下水道事業会計</a:t>
          </a:r>
          <a:r>
            <a:rPr kumimoji="1" lang="en-US" altLang="ja-JP" sz="1050">
              <a:solidFill>
                <a:sysClr val="windowText" lastClr="000000"/>
              </a:solidFill>
              <a:latin typeface="ＭＳ ゴシック"/>
              <a:ea typeface="ＭＳ ゴシック"/>
            </a:rPr>
            <a:t>】</a:t>
          </a:r>
          <a:endParaRPr kumimoji="1" lang="en-US" altLang="ja-JP" sz="1050">
            <a:solidFill>
              <a:sysClr val="windowText" lastClr="000000"/>
            </a:solidFill>
            <a:latin typeface="ＭＳ ゴシック"/>
            <a:ea typeface="ＭＳ ゴシック"/>
          </a:endParaRPr>
        </a:p>
        <a:p>
          <a:r>
            <a:rPr kumimoji="1" lang="ja-JP" altLang="en-US" sz="1050">
              <a:solidFill>
                <a:sysClr val="windowText" lastClr="000000"/>
              </a:solidFill>
              <a:latin typeface="ＭＳ ゴシック"/>
              <a:ea typeface="ＭＳ ゴシック"/>
            </a:rPr>
            <a:t>　水道事業、下水道事業ともに資金不足は生じていない。ただし、下水道事業のうち、農業集落排水事業、林業集落排水事業、特定地域生活排水処理事業及び個別排水処理事業は、例年、経常損失を出しており、なかでも、農業集落排水事業の経常損失額が大きくなっている。資金不足が発生しないよう、今後の下水道事業全体の事業継続に向けた財源確保対策等の検討が必要である。</a:t>
          </a:r>
          <a:endParaRPr kumimoji="1" lang="ja-JP" altLang="en-US" sz="1050">
            <a:solidFill>
              <a:sysClr val="windowText" lastClr="000000"/>
            </a:solidFill>
            <a:latin typeface="ＭＳ ゴシック"/>
            <a:ea typeface="ＭＳ ゴシック"/>
          </a:endParaRPr>
        </a:p>
        <a:p>
          <a:r>
            <a:rPr kumimoji="1" lang="ja-JP" altLang="en-US" sz="1050">
              <a:solidFill>
                <a:sysClr val="windowText" lastClr="000000"/>
              </a:solidFill>
              <a:latin typeface="ＭＳ ゴシック"/>
              <a:ea typeface="ＭＳ ゴシック"/>
            </a:rPr>
            <a:t>　なお水道事業、下水道事業ともに経営戦略を策定している。将来の人口減少による使用料収入の減少や老朽施設の更新を視野に入れ、策定した経営戦略に基づきながら、漏水や不明水対策等によって有収率を高める</a:t>
          </a:r>
          <a:r>
            <a:rPr kumimoji="1" lang="ja-JP" altLang="en-US" sz="1050">
              <a:latin typeface="ＭＳ ゴシック"/>
              <a:ea typeface="ＭＳ ゴシック"/>
            </a:rPr>
            <a:t>とともに、必要に応じた料金改定（令和９年度予定）等の財源確保策により、経営の健全化に取り組む必要がある。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9525</xdr:colOff>
      <xdr:row>33</xdr:row>
      <xdr:rowOff>0</xdr:rowOff>
    </xdr:to>
    <xdr:cxnSp macro="">
      <xdr:nvCxnSpPr>
        <xdr:cNvPr id="11" name="直線コネクタ 10"/>
        <xdr:cNvCxnSpPr/>
      </xdr:nvCxnSpPr>
      <xdr:spPr>
        <a:xfrm>
          <a:off x="462915" y="6896100"/>
          <a:ext cx="4288155"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9309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9309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9309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9309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9309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9309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9309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59309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59309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59309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877887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959340" y="190500"/>
          <a:ext cx="227520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625070" y="190500"/>
          <a:ext cx="342582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富山県南砺市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62915" y="7591425"/>
          <a:ext cx="683133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13804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13804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13804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13804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13804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13804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13804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13804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13804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9997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200025</xdr:colOff>
      <xdr:row>53</xdr:row>
      <xdr:rowOff>9525</xdr:rowOff>
    </xdr:to>
    <xdr:sp macro="" textlink="">
      <xdr:nvSpPr>
        <xdr:cNvPr id="16" name="Rectangle 87"/>
        <xdr:cNvSpPr>
          <a:spLocks noChangeArrowheads="1"/>
        </xdr:cNvSpPr>
      </xdr:nvSpPr>
      <xdr:spPr>
        <a:xfrm>
          <a:off x="12015470" y="7600315"/>
          <a:ext cx="404495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2015470" y="7591425"/>
          <a:ext cx="80899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2905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2138660" y="7934325"/>
          <a:ext cx="37788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a:latin typeface="ＭＳ ゴシック"/>
              <a:ea typeface="ＭＳ ゴシック"/>
            </a:rPr>
            <a:t>実質公債費比率（３年間平均値）</a:t>
          </a:r>
          <a:endParaRPr kumimoji="1" lang="ja-JP" altLang="en-US" sz="900">
            <a:latin typeface="ＭＳ ゴシック"/>
            <a:ea typeface="ＭＳ ゴシック"/>
          </a:endParaRPr>
        </a:p>
        <a:p>
          <a:r>
            <a:rPr kumimoji="1" lang="ja-JP" altLang="en-US" sz="900">
              <a:latin typeface="ＭＳ ゴシック"/>
              <a:ea typeface="ＭＳ ゴシック"/>
            </a:rPr>
            <a:t>　・</a:t>
          </a:r>
          <a:r>
            <a:rPr kumimoji="1" lang="en-US" altLang="ja-JP" sz="900">
              <a:latin typeface="ＭＳ ゴシック"/>
              <a:ea typeface="ＭＳ ゴシック"/>
            </a:rPr>
            <a:t>R4</a:t>
          </a:r>
          <a:r>
            <a:rPr kumimoji="1" lang="ja-JP" altLang="en-US" sz="900">
              <a:latin typeface="ＭＳ ゴシック"/>
              <a:ea typeface="ＭＳ ゴシック"/>
            </a:rPr>
            <a:t>　6.13</a:t>
          </a:r>
          <a:r>
            <a:rPr kumimoji="1" lang="ja-JP" altLang="en-US" sz="900">
              <a:latin typeface="ＭＳ ゴシック"/>
              <a:ea typeface="ＭＳ ゴシック"/>
            </a:rPr>
            <a:t>　　・</a:t>
          </a:r>
          <a:r>
            <a:rPr kumimoji="1" lang="en-US" altLang="ja-JP" sz="900">
              <a:latin typeface="ＭＳ ゴシック"/>
              <a:ea typeface="ＭＳ ゴシック"/>
            </a:rPr>
            <a:t>R5</a:t>
          </a:r>
          <a:r>
            <a:rPr kumimoji="1" lang="ja-JP" altLang="en-US" sz="900">
              <a:latin typeface="ＭＳ ゴシック"/>
              <a:ea typeface="ＭＳ ゴシック"/>
            </a:rPr>
            <a:t>　7.88</a:t>
          </a:r>
          <a:r>
            <a:rPr kumimoji="1" lang="ja-JP" altLang="en-US" sz="900">
              <a:latin typeface="ＭＳ ゴシック"/>
              <a:ea typeface="ＭＳ ゴシック"/>
            </a:rPr>
            <a:t>　　・</a:t>
          </a:r>
          <a:r>
            <a:rPr kumimoji="1" lang="en-US" altLang="ja-JP" sz="900">
              <a:latin typeface="ＭＳ ゴシック"/>
              <a:ea typeface="ＭＳ ゴシック"/>
            </a:rPr>
            <a:t>R6</a:t>
          </a:r>
          <a:r>
            <a:rPr kumimoji="1" lang="ja-JP" altLang="en-US" sz="900">
              <a:latin typeface="ＭＳ ゴシック"/>
              <a:ea typeface="ＭＳ ゴシック"/>
            </a:rPr>
            <a:t>　9</a:t>
          </a:r>
          <a:r>
            <a:rPr kumimoji="1" lang="en-US" altLang="ja-JP" sz="900">
              <a:latin typeface="ＭＳ ゴシック"/>
              <a:ea typeface="ＭＳ ゴシック"/>
            </a:rPr>
            <a:t>.51    </a:t>
          </a:r>
          <a:endParaRPr kumimoji="1" lang="en-US" altLang="ja-JP" sz="900">
            <a:latin typeface="ＭＳ ゴシック"/>
            <a:ea typeface="ＭＳ ゴシック"/>
          </a:endParaRPr>
        </a:p>
        <a:p>
          <a:r>
            <a:rPr kumimoji="1" lang="ja-JP" altLang="en-US" sz="900">
              <a:solidFill>
                <a:sysClr val="windowText" lastClr="000000"/>
              </a:solidFill>
              <a:latin typeface="ＭＳ ゴシック"/>
              <a:ea typeface="ＭＳ ゴシック"/>
            </a:rPr>
            <a:t>　上記のとおり、実質公債費比率（３か年平均）は上昇が続いている。</a:t>
          </a:r>
          <a:r>
            <a:rPr kumimoji="1" lang="ja-JP" altLang="en-US" sz="900">
              <a:solidFill>
                <a:sysClr val="windowText" lastClr="000000"/>
              </a:solidFill>
              <a:latin typeface="ＭＳ ゴシック"/>
              <a:ea typeface="ＭＳ ゴシック"/>
            </a:rPr>
            <a:t>数値の上昇の要因として、「①令和元年度以降から決算剰余金の使途を繰上償還から基金積立に変更したこと」、「②過去の大型建設事業に係る元金償還の開始によって元利償還金が増加していること」が挙げられる。今後もこの方針を継続する場合、実質公債費比率は上昇を続ける</a:t>
          </a:r>
          <a:r>
            <a:rPr kumimoji="1" lang="ja-JP" altLang="en-US" sz="900">
              <a:solidFill>
                <a:sysClr val="windowText" lastClr="000000"/>
              </a:solidFill>
              <a:latin typeface="ＭＳ ゴシック"/>
              <a:ea typeface="ＭＳ ゴシック"/>
            </a:rPr>
            <a:t>と考えられる。</a:t>
          </a:r>
          <a:endParaRPr kumimoji="1" lang="ja-JP" altLang="en-US" sz="900">
            <a:solidFill>
              <a:srgbClr val="FF0000"/>
            </a:solidFill>
            <a:latin typeface="ＭＳ ゴシック"/>
            <a:ea typeface="ＭＳ ゴシック"/>
          </a:endParaRPr>
        </a:p>
        <a:p>
          <a:r>
            <a:rPr kumimoji="1" lang="ja-JP" altLang="en-US" sz="900">
              <a:solidFill>
                <a:sysClr val="windowText" lastClr="000000"/>
              </a:solidFill>
              <a:latin typeface="ＭＳ ゴシック"/>
              <a:ea typeface="ＭＳ ゴシック"/>
            </a:rPr>
            <a:t>　公営企業債の元利償還金については、施設の更新が本格化するまでの間は減少傾向が続いている。ただし、今後の設備更新を迎える時期は、元利償還金の増額幅の注視が必要である。また、3条予算への繰入額の多寡も、少なからず準元利償還金の算入額に影響するので、本業の経営状態にも留意する必要がある。</a:t>
          </a:r>
          <a:endParaRPr kumimoji="1" lang="ja-JP" altLang="en-US" sz="900">
            <a:solidFill>
              <a:sysClr val="windowText" lastClr="000000"/>
            </a:solidFill>
            <a:latin typeface="ＭＳ ゴシック"/>
            <a:ea typeface="ＭＳ ゴシック"/>
          </a:endParaRPr>
        </a:p>
        <a:p>
          <a:r>
            <a:rPr kumimoji="1" lang="ja-JP" altLang="en-US" sz="900">
              <a:solidFill>
                <a:sysClr val="windowText" lastClr="000000"/>
              </a:solidFill>
              <a:latin typeface="ＭＳ ゴシック"/>
              <a:ea typeface="ＭＳ ゴシック"/>
            </a:rPr>
            <a:t>　公債費は、令和</a:t>
          </a:r>
          <a:r>
            <a:rPr kumimoji="1" lang="en-US" altLang="ja-JP" sz="900">
              <a:solidFill>
                <a:sysClr val="windowText" lastClr="000000"/>
              </a:solidFill>
              <a:latin typeface="ＭＳ ゴシック"/>
              <a:ea typeface="ＭＳ ゴシック"/>
            </a:rPr>
            <a:t>5</a:t>
          </a:r>
          <a:r>
            <a:rPr kumimoji="1" lang="ja-JP" altLang="en-US" sz="900">
              <a:solidFill>
                <a:sysClr val="windowText" lastClr="000000"/>
              </a:solidFill>
              <a:latin typeface="ＭＳ ゴシック"/>
              <a:ea typeface="ＭＳ ゴシック"/>
            </a:rPr>
            <a:t>年度でピークを迎え、徐々に減少していく見込みだが</a:t>
          </a:r>
          <a:r>
            <a:rPr kumimoji="1" lang="ja-JP" altLang="en-US" sz="900">
              <a:solidFill>
                <a:sysClr val="windowText" lastClr="000000"/>
              </a:solidFill>
              <a:latin typeface="ＭＳ ゴシック"/>
              <a:ea typeface="ＭＳ ゴシック"/>
            </a:rPr>
            <a:t>、今後、</a:t>
          </a:r>
          <a:r>
            <a:rPr kumimoji="1" lang="ja-JP" altLang="en-US" sz="900">
              <a:solidFill>
                <a:sysClr val="windowText" lastClr="000000"/>
              </a:solidFill>
              <a:latin typeface="ＭＳ ゴシック"/>
              <a:ea typeface="ＭＳ ゴシック"/>
            </a:rPr>
            <a:t>普通交付税や算入公債費等の減少により標準財政規模の減少幅も大きくなると見込んでおり</a:t>
          </a:r>
          <a:r>
            <a:rPr kumimoji="1" lang="ja-JP" altLang="en-US" sz="900">
              <a:solidFill>
                <a:sysClr val="windowText" lastClr="000000"/>
              </a:solidFill>
              <a:latin typeface="ＭＳ ゴシック"/>
              <a:ea typeface="ＭＳ ゴシック"/>
            </a:rPr>
            <a:t>、その場合、実質公債費比率が急速に上昇する可能性がある。</a:t>
          </a:r>
          <a:r>
            <a:rPr kumimoji="1" lang="ja-JP" altLang="en-US" sz="900">
              <a:solidFill>
                <a:sysClr val="windowText" lastClr="000000"/>
              </a:solidFill>
              <a:latin typeface="ＭＳ ゴシック"/>
              <a:ea typeface="ＭＳ ゴシック"/>
            </a:rPr>
            <a:t>今後は、実質公債費比率の推移に注視しながら、</a:t>
          </a:r>
          <a:r>
            <a:rPr kumimoji="1" lang="ja-JP" altLang="en-US" sz="900">
              <a:solidFill>
                <a:sysClr val="windowText" lastClr="000000"/>
              </a:solidFill>
              <a:latin typeface="ＭＳ ゴシック"/>
              <a:ea typeface="ＭＳ ゴシック"/>
            </a:rPr>
            <a:t>地方債の適正な発行規模の管理に努めるとともに、発行額圧縮や</a:t>
          </a:r>
          <a:r>
            <a:rPr kumimoji="1" lang="ja-JP" altLang="en-US" sz="900">
              <a:solidFill>
                <a:sysClr val="windowText" lastClr="000000"/>
              </a:solidFill>
              <a:latin typeface="ＭＳ Ｐゴシック"/>
              <a:ea typeface="ＭＳ Ｐゴシック"/>
            </a:rPr>
            <a:t>繰上償還の再開も検討する必要がある。</a:t>
          </a:r>
          <a:endParaRPr kumimoji="1" lang="ja-JP" altLang="en-US" sz="9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62915" y="12411075"/>
          <a:ext cx="683133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2015470" y="12420600"/>
          <a:ext cx="407225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2040235" y="12411075"/>
          <a:ext cx="73787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2120245" y="12630785"/>
          <a:ext cx="386524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満期一括償還地方債は借り入れていないため、ゼロとなっている。</a:t>
          </a:r>
          <a:endParaRPr kumimoji="1" lang="ja-JP" altLang="en-US" sz="1000">
            <a:latin typeface="ＭＳ ゴシック"/>
            <a:ea typeface="ＭＳ ゴシック"/>
          </a:endParaRPr>
        </a:p>
        <a:p>
          <a:r>
            <a:rPr kumimoji="1" lang="ja-JP" altLang="en-US" sz="1000">
              <a:latin typeface="ＭＳ ゴシック"/>
              <a:ea typeface="ＭＳ ゴシック"/>
            </a:rPr>
            <a:t>※今後も借入の予定なし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1919585" y="7572375"/>
          <a:ext cx="4267835"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1978640" y="7604125"/>
          <a:ext cx="227076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8887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8887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8887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8887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8887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8887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8887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8887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8887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8887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8887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41744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56984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398780</xdr:colOff>
      <xdr:row>4</xdr:row>
      <xdr:rowOff>21590</xdr:rowOff>
    </xdr:to>
    <xdr:sp macro="" textlink="">
      <xdr:nvSpPr>
        <xdr:cNvPr id="18" name="表題ボックス"/>
        <xdr:cNvSpPr>
          <a:spLocks noChangeArrowheads="1"/>
        </xdr:cNvSpPr>
      </xdr:nvSpPr>
      <xdr:spPr>
        <a:xfrm>
          <a:off x="138430" y="138430"/>
          <a:ext cx="847725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949815" y="238125"/>
          <a:ext cx="2322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2697460" y="238125"/>
          <a:ext cx="34899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富山県南砺市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62915" y="7591425"/>
          <a:ext cx="546925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882015</xdr:colOff>
      <xdr:row>5</xdr:row>
      <xdr:rowOff>133985</xdr:rowOff>
    </xdr:to>
    <xdr:sp macro="" textlink="">
      <xdr:nvSpPr>
        <xdr:cNvPr id="22" name="テキスト ボックス 6"/>
        <xdr:cNvSpPr txBox="1">
          <a:spLocks noChangeArrowheads="1"/>
        </xdr:cNvSpPr>
      </xdr:nvSpPr>
      <xdr:spPr>
        <a:xfrm>
          <a:off x="577850" y="705485"/>
          <a:ext cx="164909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2034520" y="7962900"/>
          <a:ext cx="403860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　平成</a:t>
          </a:r>
          <a:r>
            <a:rPr kumimoji="1" lang="en-US" altLang="ja-JP" sz="1100">
              <a:latin typeface="ＭＳ ゴシック"/>
              <a:ea typeface="ＭＳ ゴシック"/>
            </a:rPr>
            <a:t>30</a:t>
          </a:r>
          <a:r>
            <a:rPr kumimoji="1" lang="ja-JP" altLang="en-US" sz="1100">
              <a:latin typeface="ＭＳ ゴシック"/>
              <a:ea typeface="ＭＳ ゴシック"/>
            </a:rPr>
            <a:t>年度まで繰上償還を毎年実施し、起債残額を圧縮してきたため、将来負担額が抑えられてきた。また、将来的に市の負担が見込まれる経費に対応する特定目的基金（公共施設再編基金等）を設置し、適切に積立てを継続しているため、充当可能基金も一定規模を確保できている。</a:t>
          </a:r>
          <a:endParaRPr kumimoji="1" lang="ja-JP" altLang="en-US" sz="1100">
            <a:latin typeface="ＭＳ ゴシック"/>
            <a:ea typeface="ＭＳ ゴシック"/>
          </a:endParaRPr>
        </a:p>
        <a:p>
          <a:r>
            <a:rPr kumimoji="1" lang="ja-JP" altLang="en-US" sz="1100">
              <a:latin typeface="ＭＳ ゴシック"/>
              <a:ea typeface="ＭＳ ゴシック"/>
            </a:rPr>
            <a:t>　一方で、基準財政需要額算入見込額は、令和元年度以降、減少幅が大きくなっている。これは、令和２年度以降、発行が終了した合併特例債や、下水道事業債等の償還額が進み、公債費への算入額が減少しているためである。ただし、辺地対策事業債や過疎対策事業債といった基準財政需要額への算入率が高い地方債を活用できる状況にあるため、一定規模の算入見込額は維持できていると考えられる。</a:t>
          </a:r>
          <a:endParaRPr kumimoji="1" lang="ja-JP" altLang="en-US" sz="1100">
            <a:latin typeface="ＭＳ ゴシック"/>
            <a:ea typeface="ＭＳ ゴシック"/>
          </a:endParaRPr>
        </a:p>
        <a:p>
          <a:r>
            <a:rPr kumimoji="1" lang="ja-JP" altLang="en-US" sz="1100">
              <a:latin typeface="ＭＳ ゴシック"/>
              <a:ea typeface="ＭＳ ゴシック"/>
            </a:rPr>
            <a:t>　また、将来負担額の抑制、充当可能基金及び基準財政需要額への算入見込額を維持していることにより、将来負担比率は発生していない。ただし、中長期的には、人口減少及び実額償還で算入される元利償還金の減少に伴う市税・普通交付税の減少、各種インフラ等の維持管理費の増加が見込まれ、これまで以上に基金の取崩しが増加することが想定される。</a:t>
          </a:r>
          <a:endParaRPr kumimoji="1" lang="ja-JP" altLang="en-US" sz="1100">
            <a:latin typeface="ＭＳ ゴシック"/>
            <a:ea typeface="ＭＳ ゴシック"/>
          </a:endParaRPr>
        </a:p>
        <a:p>
          <a:r>
            <a:rPr kumimoji="1" lang="ja-JP" altLang="en-US" sz="1100">
              <a:latin typeface="ＭＳ ゴシック"/>
              <a:ea typeface="ＭＳ ゴシック"/>
            </a:rPr>
            <a:t>　したがって、将来負担を発生させないためには、公共施設再編計画に基づく施設の統廃合を着実に進め、地方債の新規発行を厳格に管理するとともに、純繰越金の特定目的基金等への計画的な積立てを徹底し、中長期的な財源確保に努める必要があ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7724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7724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138430</xdr:colOff>
      <xdr:row>3</xdr:row>
      <xdr:rowOff>133350</xdr:rowOff>
    </xdr:to>
    <xdr:sp macro="" textlink="">
      <xdr:nvSpPr>
        <xdr:cNvPr id="5" name="表題ボックス"/>
        <xdr:cNvSpPr>
          <a:spLocks noChangeArrowheads="1"/>
        </xdr:cNvSpPr>
      </xdr:nvSpPr>
      <xdr:spPr>
        <a:xfrm>
          <a:off x="123825" y="123825"/>
          <a:ext cx="1232217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77215" y="11934825"/>
          <a:ext cx="664591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648565" y="165100"/>
          <a:ext cx="36588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560705</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500475" y="165100"/>
          <a:ext cx="67856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富山県南砺市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19583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7724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648565" y="806450"/>
          <a:ext cx="106375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648565" y="1297305"/>
          <a:ext cx="106362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年度中の取崩額が積立額を上回ったため、令和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年度の基金残高は、前年度から</a:t>
          </a:r>
          <a:r>
            <a:rPr kumimoji="1" lang="en-US" altLang="ja-JP" sz="1300">
              <a:solidFill>
                <a:schemeClr val="dk1"/>
              </a:solidFill>
              <a:effectLst/>
              <a:latin typeface="ＭＳ ゴシック"/>
              <a:ea typeface="ＭＳ ゴシック"/>
              <a:cs typeface="+mn-cs"/>
            </a:rPr>
            <a:t>830</a:t>
          </a:r>
          <a:r>
            <a:rPr kumimoji="1" lang="ja-JP" altLang="en-US" sz="1300">
              <a:solidFill>
                <a:schemeClr val="dk1"/>
              </a:solidFill>
              <a:effectLst/>
              <a:latin typeface="ＭＳ ゴシック"/>
              <a:ea typeface="ＭＳ ゴシック"/>
              <a:cs typeface="+mn-cs"/>
            </a:rPr>
            <a:t>百万円減の</a:t>
          </a:r>
          <a:r>
            <a:rPr kumimoji="1" lang="en-US" altLang="ja-JP" sz="1300">
              <a:solidFill>
                <a:schemeClr val="dk1"/>
              </a:solidFill>
              <a:effectLst/>
              <a:latin typeface="ＭＳ ゴシック"/>
              <a:ea typeface="ＭＳ ゴシック"/>
              <a:cs typeface="+mn-cs"/>
            </a:rPr>
            <a:t>24,861</a:t>
          </a:r>
          <a:r>
            <a:rPr kumimoji="1" lang="ja-JP" altLang="en-US" sz="1300">
              <a:solidFill>
                <a:schemeClr val="dk1"/>
              </a:solidFill>
              <a:effectLst/>
              <a:latin typeface="ＭＳ ゴシック"/>
              <a:ea typeface="ＭＳ ゴシック"/>
              <a:cs typeface="+mn-cs"/>
            </a:rPr>
            <a:t>百万円となった。</a:t>
          </a:r>
        </a:p>
        <a:p>
          <a:r>
            <a:rPr kumimoji="1" lang="ja-JP" altLang="en-US" sz="1300">
              <a:solidFill>
                <a:schemeClr val="dk1"/>
              </a:solidFill>
              <a:effectLst/>
              <a:latin typeface="ＭＳ ゴシック"/>
              <a:ea typeface="ＭＳ ゴシック"/>
              <a:cs typeface="+mn-cs"/>
            </a:rPr>
            <a:t>基金全体の取崩し額は</a:t>
          </a:r>
          <a:r>
            <a:rPr kumimoji="1" lang="en-US" altLang="ja-JP" sz="1300">
              <a:solidFill>
                <a:schemeClr val="dk1"/>
              </a:solidFill>
              <a:effectLst/>
              <a:latin typeface="ＭＳ ゴシック"/>
              <a:ea typeface="ＭＳ ゴシック"/>
              <a:cs typeface="+mn-cs"/>
            </a:rPr>
            <a:t>2,093</a:t>
          </a:r>
          <a:r>
            <a:rPr kumimoji="1" lang="ja-JP" altLang="en-US" sz="1300">
              <a:solidFill>
                <a:schemeClr val="dk1"/>
              </a:solidFill>
              <a:effectLst/>
              <a:latin typeface="ＭＳ ゴシック"/>
              <a:ea typeface="ＭＳ ゴシック"/>
              <a:cs typeface="+mn-cs"/>
            </a:rPr>
            <a:t>百万円であり、市債の償還財源に「減債基金」を</a:t>
          </a:r>
          <a:r>
            <a:rPr kumimoji="1" lang="en-US" altLang="ja-JP" sz="1300">
              <a:solidFill>
                <a:schemeClr val="dk1"/>
              </a:solidFill>
              <a:effectLst/>
              <a:latin typeface="ＭＳ ゴシック"/>
              <a:ea typeface="ＭＳ ゴシック"/>
              <a:cs typeface="+mn-cs"/>
            </a:rPr>
            <a:t>606</a:t>
          </a:r>
          <a:r>
            <a:rPr kumimoji="1" lang="ja-JP" altLang="en-US" sz="1300">
              <a:solidFill>
                <a:schemeClr val="dk1"/>
              </a:solidFill>
              <a:effectLst/>
              <a:latin typeface="ＭＳ ゴシック"/>
              <a:ea typeface="ＭＳ ゴシック"/>
              <a:cs typeface="+mn-cs"/>
            </a:rPr>
            <a:t>百万円取り崩したほか、特定目的基金を</a:t>
          </a:r>
          <a:r>
            <a:rPr kumimoji="1" lang="en-US" altLang="ja-JP" sz="1300">
              <a:solidFill>
                <a:schemeClr val="dk1"/>
              </a:solidFill>
              <a:effectLst/>
              <a:latin typeface="ＭＳ ゴシック"/>
              <a:ea typeface="ＭＳ ゴシック"/>
              <a:cs typeface="+mn-cs"/>
            </a:rPr>
            <a:t>1,387</a:t>
          </a:r>
          <a:r>
            <a:rPr kumimoji="1" lang="ja-JP" altLang="en-US" sz="1300">
              <a:solidFill>
                <a:schemeClr val="dk1"/>
              </a:solidFill>
              <a:effectLst/>
              <a:latin typeface="ＭＳ ゴシック"/>
              <a:ea typeface="ＭＳ ゴシック"/>
              <a:cs typeface="+mn-cs"/>
            </a:rPr>
            <a:t>百万円取り崩している。主なものとして、商工観光関係の重点事業の財源に「商工観光振興基金」を</a:t>
          </a:r>
          <a:r>
            <a:rPr kumimoji="1" lang="en-US" altLang="ja-JP" sz="1300">
              <a:solidFill>
                <a:schemeClr val="dk1"/>
              </a:solidFill>
              <a:effectLst/>
              <a:latin typeface="ＭＳ ゴシック"/>
              <a:ea typeface="ＭＳ ゴシック"/>
              <a:cs typeface="+mn-cs"/>
            </a:rPr>
            <a:t>647</a:t>
          </a:r>
          <a:r>
            <a:rPr kumimoji="1" lang="ja-JP" altLang="en-US" sz="1300">
              <a:solidFill>
                <a:schemeClr val="dk1"/>
              </a:solidFill>
              <a:effectLst/>
              <a:latin typeface="ＭＳ ゴシック"/>
              <a:ea typeface="ＭＳ ゴシック"/>
              <a:cs typeface="+mn-cs"/>
            </a:rPr>
            <a:t>百万円、総合計画に基づく事業の財源に「地方創生推進基金」を</a:t>
          </a:r>
          <a:r>
            <a:rPr kumimoji="1" lang="en-US" altLang="ja-JP" sz="1300">
              <a:solidFill>
                <a:schemeClr val="dk1"/>
              </a:solidFill>
              <a:effectLst/>
              <a:latin typeface="ＭＳ ゴシック"/>
              <a:ea typeface="ＭＳ ゴシック"/>
              <a:cs typeface="+mn-cs"/>
            </a:rPr>
            <a:t>200</a:t>
          </a:r>
          <a:r>
            <a:rPr kumimoji="1" lang="ja-JP" altLang="en-US" sz="1300">
              <a:solidFill>
                <a:schemeClr val="dk1"/>
              </a:solidFill>
              <a:effectLst/>
              <a:latin typeface="ＭＳ ゴシック"/>
              <a:ea typeface="ＭＳ ゴシック"/>
              <a:cs typeface="+mn-cs"/>
            </a:rPr>
            <a:t>百万円をそれぞれ取り崩した。</a:t>
          </a:r>
        </a:p>
        <a:p>
          <a:r>
            <a:rPr kumimoji="1" lang="ja-JP" altLang="en-US" sz="1300">
              <a:solidFill>
                <a:schemeClr val="dk1"/>
              </a:solidFill>
              <a:effectLst/>
              <a:latin typeface="ＭＳ ゴシック"/>
              <a:ea typeface="ＭＳ ゴシック"/>
              <a:cs typeface="+mn-cs"/>
            </a:rPr>
            <a:t>　一方で、積み立て額は</a:t>
          </a:r>
          <a:r>
            <a:rPr kumimoji="1" lang="en-US" altLang="ja-JP" sz="1300">
              <a:solidFill>
                <a:schemeClr val="dk1"/>
              </a:solidFill>
              <a:effectLst/>
              <a:latin typeface="ＭＳ ゴシック"/>
              <a:ea typeface="ＭＳ ゴシック"/>
              <a:cs typeface="+mn-cs"/>
            </a:rPr>
            <a:t>1,263</a:t>
          </a:r>
          <a:r>
            <a:rPr kumimoji="1" lang="ja-JP" altLang="en-US" sz="1300">
              <a:solidFill>
                <a:schemeClr val="dk1"/>
              </a:solidFill>
              <a:effectLst/>
              <a:latin typeface="ＭＳ ゴシック"/>
              <a:ea typeface="ＭＳ ゴシック"/>
              <a:cs typeface="+mn-cs"/>
            </a:rPr>
            <a:t>百万円であり、総合計画に基づく事業費の増加を見据えて「地方創生推進基金」に</a:t>
          </a:r>
          <a:r>
            <a:rPr kumimoji="1" lang="en-US" altLang="ja-JP" sz="1300">
              <a:solidFill>
                <a:schemeClr val="dk1"/>
              </a:solidFill>
              <a:effectLst/>
              <a:latin typeface="ＭＳ ゴシック"/>
              <a:ea typeface="ＭＳ ゴシック"/>
              <a:cs typeface="+mn-cs"/>
            </a:rPr>
            <a:t>342</a:t>
          </a:r>
          <a:r>
            <a:rPr kumimoji="1" lang="ja-JP" altLang="en-US" sz="1300">
              <a:solidFill>
                <a:schemeClr val="dk1"/>
              </a:solidFill>
              <a:effectLst/>
              <a:latin typeface="ＭＳ ゴシック"/>
              <a:ea typeface="ＭＳ ゴシック"/>
              <a:cs typeface="+mn-cs"/>
            </a:rPr>
            <a:t>百万円、産業振興施策の将来的な財政需要の増加を見据えて「商工観光振興基金」に</a:t>
          </a:r>
          <a:r>
            <a:rPr kumimoji="1" lang="en-US" altLang="ja-JP" sz="1300">
              <a:solidFill>
                <a:schemeClr val="dk1"/>
              </a:solidFill>
              <a:effectLst/>
              <a:latin typeface="ＭＳ ゴシック"/>
              <a:ea typeface="ＭＳ ゴシック"/>
              <a:cs typeface="+mn-cs"/>
            </a:rPr>
            <a:t>280</a:t>
          </a:r>
          <a:r>
            <a:rPr kumimoji="1" lang="ja-JP" altLang="en-US" sz="1300">
              <a:solidFill>
                <a:schemeClr val="dk1"/>
              </a:solidFill>
              <a:effectLst/>
              <a:latin typeface="ＭＳ ゴシック"/>
              <a:ea typeface="ＭＳ ゴシック"/>
              <a:cs typeface="+mn-cs"/>
            </a:rPr>
            <a:t>百万円を積み立てるなど、特定目的基金に</a:t>
          </a:r>
          <a:r>
            <a:rPr kumimoji="1" lang="en-US" altLang="ja-JP" sz="1300">
              <a:solidFill>
                <a:schemeClr val="dk1"/>
              </a:solidFill>
              <a:effectLst/>
              <a:latin typeface="ＭＳ ゴシック"/>
              <a:ea typeface="ＭＳ ゴシック"/>
              <a:cs typeface="+mn-cs"/>
            </a:rPr>
            <a:t>1,105</a:t>
          </a:r>
          <a:r>
            <a:rPr kumimoji="1" lang="ja-JP" altLang="en-US" sz="1300">
              <a:solidFill>
                <a:schemeClr val="dk1"/>
              </a:solidFill>
              <a:effectLst/>
              <a:latin typeface="ＭＳ ゴシック"/>
              <a:ea typeface="ＭＳ ゴシック"/>
              <a:cs typeface="+mn-cs"/>
            </a:rPr>
            <a:t>百万円を積み立てた。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既存の公共施設（インフラ設備を含む。）を維持管理費や、子育て支援施策を中心としたソフト事業の財政需要の増加傾向が続いている。一方で、中長期的な財政見通しでは、歳入一般財源の減少が顕著となることが予見されている。そのため、必要な行政サービスの提供を続けるには、基金の取崩しに頼らざるをえない状況となっている。</a:t>
          </a:r>
        </a:p>
        <a:p>
          <a:r>
            <a:rPr kumimoji="1" lang="ja-JP" altLang="en-US" sz="1300">
              <a:solidFill>
                <a:schemeClr val="dk1"/>
              </a:solidFill>
              <a:effectLst/>
              <a:latin typeface="ＭＳ ゴシック"/>
              <a:ea typeface="ＭＳ ゴシック"/>
              <a:cs typeface="+mn-cs"/>
            </a:rPr>
            <a:t>そのため、決算剰余金等を有効活用しながら、基金の積立てを強化する。それと同時に、基金が枯渇することのないよう、予算規模の適正な圧縮を図り、基金の取崩しと積立てのバランスを保った運用を続け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1679575</xdr:colOff>
      <xdr:row>6</xdr:row>
      <xdr:rowOff>7620</xdr:rowOff>
    </xdr:to>
    <xdr:sp macro="" textlink="">
      <xdr:nvSpPr>
        <xdr:cNvPr id="13" name="Rectangle 7"/>
        <xdr:cNvSpPr>
          <a:spLocks noChangeArrowheads="1"/>
        </xdr:cNvSpPr>
      </xdr:nvSpPr>
      <xdr:spPr>
        <a:xfrm>
          <a:off x="12729845" y="911225"/>
          <a:ext cx="1257300"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648565" y="12463145"/>
          <a:ext cx="106375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648565" y="12928600"/>
          <a:ext cx="106362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p>
        <a:p>
          <a:r>
            <a:rPr kumimoji="1" lang="ja-JP" altLang="en-US" sz="1300">
              <a:solidFill>
                <a:schemeClr val="dk1"/>
              </a:solidFill>
              <a:effectLst/>
              <a:latin typeface="ＭＳ ゴシック"/>
              <a:ea typeface="ＭＳ ゴシック"/>
              <a:cs typeface="+mn-cs"/>
            </a:rPr>
            <a:t>・合併地域振興基金　：分庁舎廃止後の新たなまちづくりの推進に必要な事業に充当</a:t>
          </a:r>
        </a:p>
        <a:p>
          <a:r>
            <a:rPr kumimoji="1" lang="ja-JP" altLang="en-US" sz="1300">
              <a:solidFill>
                <a:schemeClr val="dk1"/>
              </a:solidFill>
              <a:effectLst/>
              <a:latin typeface="ＭＳ ゴシック"/>
              <a:ea typeface="ＭＳ ゴシック"/>
              <a:cs typeface="+mn-cs"/>
            </a:rPr>
            <a:t>・公共施設再編基金　：公共施設再編計画で維持する方針の施設の維持管理費に充当</a:t>
          </a:r>
        </a:p>
        <a:p>
          <a:r>
            <a:rPr kumimoji="1" lang="ja-JP" altLang="en-US" sz="1300">
              <a:solidFill>
                <a:schemeClr val="dk1"/>
              </a:solidFill>
              <a:effectLst/>
              <a:latin typeface="ＭＳ ゴシック"/>
              <a:ea typeface="ＭＳ ゴシック"/>
              <a:cs typeface="+mn-cs"/>
            </a:rPr>
            <a:t>・施設等整備基金　　：公共施設（インフラ設備を含む。）の維持管理費に充当</a:t>
          </a:r>
        </a:p>
        <a:p>
          <a:r>
            <a:rPr kumimoji="1" lang="ja-JP" altLang="en-US" sz="1300">
              <a:solidFill>
                <a:schemeClr val="dk1"/>
              </a:solidFill>
              <a:effectLst/>
              <a:latin typeface="ＭＳ ゴシック"/>
              <a:ea typeface="ＭＳ ゴシック"/>
              <a:cs typeface="+mn-cs"/>
            </a:rPr>
            <a:t>・地方創生推進基金　：南砺市総合計画に基づく重点事業に充当</a:t>
          </a:r>
        </a:p>
        <a:p>
          <a:r>
            <a:rPr kumimoji="1" lang="ja-JP" altLang="en-US" sz="1300">
              <a:solidFill>
                <a:schemeClr val="dk1"/>
              </a:solidFill>
              <a:effectLst/>
              <a:latin typeface="ＭＳ ゴシック"/>
              <a:ea typeface="ＭＳ ゴシック"/>
              <a:cs typeface="+mn-cs"/>
            </a:rPr>
            <a:t>・すこやか子育て基金：幅広い子育て支援施策に充当</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・合併地域振興基金：積立てはしていないが、地域住民主体のまちづくり拠点施設整備事業に</a:t>
          </a:r>
          <a:r>
            <a:rPr kumimoji="1" lang="en-US" altLang="ja-JP" sz="1300">
              <a:solidFill>
                <a:schemeClr val="dk1"/>
              </a:solidFill>
              <a:effectLst/>
              <a:latin typeface="ＭＳ ゴシック"/>
              <a:ea typeface="ＭＳ ゴシック"/>
              <a:cs typeface="+mn-cs"/>
            </a:rPr>
            <a:t>28</a:t>
          </a:r>
          <a:r>
            <a:rPr kumimoji="1" lang="ja-JP" altLang="en-US" sz="1300">
              <a:solidFill>
                <a:schemeClr val="dk1"/>
              </a:solidFill>
              <a:effectLst/>
              <a:latin typeface="ＭＳ ゴシック"/>
              <a:ea typeface="ＭＳ ゴシック"/>
              <a:cs typeface="+mn-cs"/>
            </a:rPr>
            <a:t>百万円を取り崩しため、基金残高は減少した。</a:t>
          </a:r>
        </a:p>
        <a:p>
          <a:r>
            <a:rPr kumimoji="1" lang="ja-JP" altLang="en-US" sz="1300">
              <a:solidFill>
                <a:schemeClr val="dk1"/>
              </a:solidFill>
              <a:effectLst/>
              <a:latin typeface="ＭＳ ゴシック"/>
              <a:ea typeface="ＭＳ ゴシック"/>
              <a:cs typeface="+mn-cs"/>
            </a:rPr>
            <a:t>・施設等整備基金：公共施設（インフラ設備を含む。）の維持管理費の増嵩に備えるために</a:t>
          </a:r>
          <a:r>
            <a:rPr kumimoji="1" lang="en-US" altLang="ja-JP" sz="1300">
              <a:solidFill>
                <a:schemeClr val="dk1"/>
              </a:solidFill>
              <a:effectLst/>
              <a:latin typeface="ＭＳ ゴシック"/>
              <a:ea typeface="ＭＳ ゴシック"/>
              <a:cs typeface="+mn-cs"/>
            </a:rPr>
            <a:t>81</a:t>
          </a:r>
          <a:r>
            <a:rPr kumimoji="1" lang="ja-JP" altLang="en-US" sz="1300">
              <a:solidFill>
                <a:schemeClr val="dk1"/>
              </a:solidFill>
              <a:effectLst/>
              <a:latin typeface="ＭＳ ゴシック"/>
              <a:ea typeface="ＭＳ ゴシック"/>
              <a:cs typeface="+mn-cs"/>
            </a:rPr>
            <a:t>百万円を積み立てたが、公共施設の維持補修費の財源として</a:t>
          </a:r>
          <a:r>
            <a:rPr kumimoji="1" lang="en-US" altLang="ja-JP" sz="1300">
              <a:solidFill>
                <a:schemeClr val="dk1"/>
              </a:solidFill>
              <a:effectLst/>
              <a:latin typeface="ＭＳ ゴシック"/>
              <a:ea typeface="ＭＳ ゴシック"/>
              <a:cs typeface="+mn-cs"/>
            </a:rPr>
            <a:t>149</a:t>
          </a:r>
          <a:r>
            <a:rPr kumimoji="1" lang="ja-JP" altLang="en-US" sz="1300">
              <a:solidFill>
                <a:schemeClr val="dk1"/>
              </a:solidFill>
              <a:effectLst/>
              <a:latin typeface="ＭＳ ゴシック"/>
              <a:ea typeface="ＭＳ ゴシック"/>
              <a:cs typeface="+mn-cs"/>
            </a:rPr>
            <a:t>百万円を取り崩した。その結果、基金残高は減少した。</a:t>
          </a:r>
        </a:p>
        <a:p>
          <a:r>
            <a:rPr kumimoji="1" lang="ja-JP" altLang="en-US" sz="1300">
              <a:solidFill>
                <a:schemeClr val="dk1"/>
              </a:solidFill>
              <a:effectLst/>
              <a:latin typeface="ＭＳ ゴシック"/>
              <a:ea typeface="ＭＳ ゴシック"/>
              <a:cs typeface="+mn-cs"/>
            </a:rPr>
            <a:t>・地方創生推進基金：第</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次南砺市総合計画に基づく重点事業の財源として、</a:t>
          </a:r>
          <a:r>
            <a:rPr kumimoji="1" lang="en-US" altLang="ja-JP" sz="1300">
              <a:solidFill>
                <a:schemeClr val="dk1"/>
              </a:solidFill>
              <a:effectLst/>
              <a:latin typeface="ＭＳ ゴシック"/>
              <a:ea typeface="ＭＳ ゴシック"/>
              <a:cs typeface="+mn-cs"/>
            </a:rPr>
            <a:t>200</a:t>
          </a:r>
          <a:r>
            <a:rPr kumimoji="1" lang="ja-JP" altLang="en-US" sz="1300">
              <a:solidFill>
                <a:schemeClr val="dk1"/>
              </a:solidFill>
              <a:effectLst/>
              <a:latin typeface="ＭＳ ゴシック"/>
              <a:ea typeface="ＭＳ ゴシック"/>
              <a:cs typeface="+mn-cs"/>
            </a:rPr>
            <a:t>百万円を取り崩した。一方で、後年度の総合計画に基づく重点事業を見据えて</a:t>
          </a:r>
          <a:r>
            <a:rPr kumimoji="1" lang="en-US" altLang="ja-JP" sz="1300">
              <a:solidFill>
                <a:schemeClr val="dk1"/>
              </a:solidFill>
              <a:effectLst/>
              <a:latin typeface="ＭＳ ゴシック"/>
              <a:ea typeface="ＭＳ ゴシック"/>
              <a:cs typeface="+mn-cs"/>
            </a:rPr>
            <a:t>342</a:t>
          </a:r>
          <a:r>
            <a:rPr kumimoji="1" lang="ja-JP" altLang="en-US" sz="1300">
              <a:solidFill>
                <a:schemeClr val="dk1"/>
              </a:solidFill>
              <a:effectLst/>
              <a:latin typeface="ＭＳ ゴシック"/>
              <a:ea typeface="ＭＳ ゴシック"/>
              <a:cs typeface="+mn-cs"/>
            </a:rPr>
            <a:t>百万円積み立てしたため、基金残高は増加した。</a:t>
          </a:r>
        </a:p>
        <a:p>
          <a:r>
            <a:rPr kumimoji="1" lang="ja-JP" altLang="en-US" sz="1300">
              <a:solidFill>
                <a:schemeClr val="dk1"/>
              </a:solidFill>
              <a:effectLst/>
              <a:latin typeface="ＭＳ ゴシック"/>
              <a:ea typeface="ＭＳ ゴシック"/>
              <a:cs typeface="+mn-cs"/>
            </a:rPr>
            <a:t>・すこやか子育て基金：子育て支援事業等の財源として</a:t>
          </a:r>
          <a:r>
            <a:rPr kumimoji="1" lang="en-US" altLang="ja-JP" sz="1300">
              <a:solidFill>
                <a:schemeClr val="dk1"/>
              </a:solidFill>
              <a:effectLst/>
              <a:latin typeface="ＭＳ ゴシック"/>
              <a:ea typeface="ＭＳ ゴシック"/>
              <a:cs typeface="+mn-cs"/>
            </a:rPr>
            <a:t>78</a:t>
          </a:r>
          <a:r>
            <a:rPr kumimoji="1" lang="ja-JP" altLang="en-US" sz="1300">
              <a:solidFill>
                <a:schemeClr val="dk1"/>
              </a:solidFill>
              <a:effectLst/>
              <a:latin typeface="ＭＳ ゴシック"/>
              <a:ea typeface="ＭＳ ゴシック"/>
              <a:cs typeface="+mn-cs"/>
            </a:rPr>
            <a:t>百万円を取り崩したが、積立て額は</a:t>
          </a:r>
          <a:r>
            <a:rPr kumimoji="1" lang="en-US" altLang="ja-JP" sz="1300">
              <a:solidFill>
                <a:schemeClr val="dk1"/>
              </a:solidFill>
              <a:effectLst/>
              <a:latin typeface="ＭＳ ゴシック"/>
              <a:ea typeface="ＭＳ ゴシック"/>
              <a:cs typeface="+mn-cs"/>
            </a:rPr>
            <a:t>154</a:t>
          </a:r>
          <a:r>
            <a:rPr kumimoji="1" lang="ja-JP" altLang="en-US" sz="1300">
              <a:solidFill>
                <a:schemeClr val="dk1"/>
              </a:solidFill>
              <a:effectLst/>
              <a:latin typeface="ＭＳ ゴシック"/>
              <a:ea typeface="ＭＳ ゴシック"/>
              <a:cs typeface="+mn-cs"/>
            </a:rPr>
            <a:t>百万円（前年度と同水準）となった。結果として、基金残高は増加した。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・合併地域振興基金：分庁舎廃止後の新たなまちづくりの推進のために必要な事業（主に複合施設の整備）に、順次活用する。</a:t>
          </a:r>
        </a:p>
        <a:p>
          <a:r>
            <a:rPr kumimoji="1" lang="ja-JP" altLang="en-US" sz="1300">
              <a:solidFill>
                <a:schemeClr val="dk1"/>
              </a:solidFill>
              <a:effectLst/>
              <a:latin typeface="ＭＳ ゴシック"/>
              <a:ea typeface="ＭＳ ゴシック"/>
              <a:cs typeface="+mn-cs"/>
            </a:rPr>
            <a:t>・公共施設再編基金：第</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次南砺市公共施設再編計画で維持する方針の施設（介護福祉施設等）の維持管理費に、順次活用する。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2729845" y="12562840"/>
          <a:ext cx="23469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648565" y="5278755"/>
          <a:ext cx="106375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648565" y="5753100"/>
          <a:ext cx="106362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予算の執行状況に鑑みて</a:t>
          </a:r>
          <a:r>
            <a:rPr kumimoji="1" lang="en-US" altLang="ja-JP" sz="1300">
              <a:solidFill>
                <a:schemeClr val="dk1"/>
              </a:solidFill>
              <a:effectLst/>
              <a:latin typeface="ＭＳ ゴシック"/>
              <a:ea typeface="ＭＳ ゴシック"/>
              <a:cs typeface="+mn-cs"/>
            </a:rPr>
            <a:t>100</a:t>
          </a:r>
          <a:r>
            <a:rPr kumimoji="1" lang="ja-JP" altLang="en-US" sz="1300">
              <a:solidFill>
                <a:schemeClr val="dk1"/>
              </a:solidFill>
              <a:effectLst/>
              <a:latin typeface="ＭＳ ゴシック"/>
              <a:ea typeface="ＭＳ ゴシック"/>
              <a:cs typeface="+mn-cs"/>
            </a:rPr>
            <a:t>百万円を取り崩し、利子分である</a:t>
          </a:r>
          <a:r>
            <a:rPr kumimoji="1" lang="en-US" altLang="ja-JP" sz="1300">
              <a:solidFill>
                <a:schemeClr val="dk1"/>
              </a:solidFill>
              <a:effectLst/>
              <a:latin typeface="ＭＳ ゴシック"/>
              <a:ea typeface="ＭＳ ゴシック"/>
              <a:cs typeface="+mn-cs"/>
            </a:rPr>
            <a:t>11</a:t>
          </a:r>
          <a:r>
            <a:rPr kumimoji="1" lang="ja-JP" altLang="en-US" sz="1300">
              <a:solidFill>
                <a:schemeClr val="dk1"/>
              </a:solidFill>
              <a:effectLst/>
              <a:latin typeface="ＭＳ ゴシック"/>
              <a:ea typeface="ＭＳ ゴシック"/>
              <a:cs typeface="+mn-cs"/>
            </a:rPr>
            <a:t>百万円を積み立てた。結果として、令和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年度中の取崩額が積立額を上回ったため、令和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年度の基金残高は、前年度から</a:t>
          </a:r>
          <a:r>
            <a:rPr kumimoji="1" lang="en-US" altLang="ja-JP" sz="1300">
              <a:solidFill>
                <a:schemeClr val="dk1"/>
              </a:solidFill>
              <a:effectLst/>
              <a:latin typeface="ＭＳ ゴシック"/>
              <a:ea typeface="ＭＳ ゴシック"/>
              <a:cs typeface="+mn-cs"/>
            </a:rPr>
            <a:t>77</a:t>
          </a:r>
          <a:r>
            <a:rPr kumimoji="1" lang="ja-JP" altLang="en-US" sz="1300">
              <a:solidFill>
                <a:schemeClr val="dk1"/>
              </a:solidFill>
              <a:effectLst/>
              <a:latin typeface="ＭＳ ゴシック"/>
              <a:ea typeface="ＭＳ ゴシック"/>
              <a:cs typeface="+mn-cs"/>
            </a:rPr>
            <a:t>百万円減の</a:t>
          </a:r>
          <a:r>
            <a:rPr kumimoji="1" lang="en-US" altLang="ja-JP" sz="1300">
              <a:solidFill>
                <a:schemeClr val="dk1"/>
              </a:solidFill>
              <a:effectLst/>
              <a:latin typeface="ＭＳ ゴシック"/>
              <a:ea typeface="ＭＳ ゴシック"/>
              <a:cs typeface="+mn-cs"/>
            </a:rPr>
            <a:t>3,912</a:t>
          </a:r>
          <a:r>
            <a:rPr kumimoji="1" lang="ja-JP" altLang="en-US" sz="1300">
              <a:solidFill>
                <a:schemeClr val="dk1"/>
              </a:solidFill>
              <a:effectLst/>
              <a:latin typeface="ＭＳ ゴシック"/>
              <a:ea typeface="ＭＳ ゴシック"/>
              <a:cs typeface="+mn-cs"/>
            </a:rPr>
            <a:t>百万円となった。</a:t>
          </a:r>
          <a:endParaRPr kumimoji="1" lang="ja-JP" altLang="en-US"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基金残高は、災害対応等の不測の資金需要に備える観点から、標準財政規模の</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a:t>
          </a:r>
          <a:r>
            <a:rPr kumimoji="1" lang="en-US" altLang="ja-JP" sz="1300">
              <a:solidFill>
                <a:schemeClr val="dk1"/>
              </a:solidFill>
              <a:effectLst/>
              <a:latin typeface="ＭＳ ゴシック"/>
              <a:ea typeface="ＭＳ ゴシック"/>
              <a:cs typeface="+mn-cs"/>
            </a:rPr>
            <a:t>15</a:t>
          </a:r>
          <a:r>
            <a:rPr kumimoji="1" lang="ja-JP" altLang="en-US" sz="1300">
              <a:solidFill>
                <a:schemeClr val="dk1"/>
              </a:solidFill>
              <a:effectLst/>
              <a:latin typeface="ＭＳ ゴシック"/>
              <a:ea typeface="ＭＳ ゴシック"/>
              <a:cs typeface="+mn-cs"/>
            </a:rPr>
            <a:t>％を保持できるように努めている。</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中長期的な財政見通しでは、公共施設等の維持補修費に係る費用が増嵩していくことが見込まれており、歳入一般財源の不足が顕著となると考えられることから、現在の残高を保持していくよう努めていく。</a:t>
          </a:r>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2729845" y="5372735"/>
          <a:ext cx="18840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648565" y="8876665"/>
          <a:ext cx="106375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648565" y="9349740"/>
          <a:ext cx="106362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p>
        <a:p>
          <a:r>
            <a:rPr kumimoji="1" lang="ja-JP" altLang="en-US" sz="1300">
              <a:solidFill>
                <a:schemeClr val="dk1"/>
              </a:solidFill>
              <a:effectLst/>
              <a:latin typeface="ＭＳ ゴシック"/>
              <a:ea typeface="ＭＳ ゴシック"/>
              <a:cs typeface="+mn-cs"/>
            </a:rPr>
            <a:t>　財政調整基金への積立てを強化した影響で、減債基金の取崩額は前年度から</a:t>
          </a:r>
          <a:r>
            <a:rPr kumimoji="1" lang="en-US" altLang="ja-JP" sz="1300">
              <a:solidFill>
                <a:schemeClr val="dk1"/>
              </a:solidFill>
              <a:effectLst/>
              <a:latin typeface="ＭＳ ゴシック"/>
              <a:ea typeface="ＭＳ ゴシック"/>
              <a:cs typeface="+mn-cs"/>
            </a:rPr>
            <a:t>349</a:t>
          </a:r>
          <a:r>
            <a:rPr kumimoji="1" lang="ja-JP" altLang="en-US" sz="1300">
              <a:solidFill>
                <a:schemeClr val="dk1"/>
              </a:solidFill>
              <a:effectLst/>
              <a:latin typeface="ＭＳ ゴシック"/>
              <a:ea typeface="ＭＳ ゴシック"/>
              <a:cs typeface="+mn-cs"/>
            </a:rPr>
            <a:t>百万円増の</a:t>
          </a:r>
          <a:r>
            <a:rPr kumimoji="1" lang="en-US" altLang="ja-JP" sz="1300">
              <a:solidFill>
                <a:schemeClr val="dk1"/>
              </a:solidFill>
              <a:effectLst/>
              <a:latin typeface="ＭＳ ゴシック"/>
              <a:ea typeface="ＭＳ ゴシック"/>
              <a:cs typeface="+mn-cs"/>
            </a:rPr>
            <a:t>606</a:t>
          </a:r>
          <a:r>
            <a:rPr kumimoji="1" lang="ja-JP" altLang="en-US" sz="1300">
              <a:solidFill>
                <a:schemeClr val="dk1"/>
              </a:solidFill>
              <a:effectLst/>
              <a:latin typeface="ＭＳ ゴシック"/>
              <a:ea typeface="ＭＳ ゴシック"/>
              <a:cs typeface="+mn-cs"/>
            </a:rPr>
            <a:t>百万円となった。一方で、積立額は基金運用益及び剰余金から</a:t>
          </a:r>
          <a:r>
            <a:rPr kumimoji="1" lang="en-US" altLang="ja-JP" sz="1300">
              <a:solidFill>
                <a:schemeClr val="dk1"/>
              </a:solidFill>
              <a:effectLst/>
              <a:latin typeface="ＭＳ ゴシック"/>
              <a:ea typeface="ＭＳ ゴシック"/>
              <a:cs typeface="+mn-cs"/>
            </a:rPr>
            <a:t>135</a:t>
          </a:r>
          <a:r>
            <a:rPr kumimoji="1" lang="ja-JP" altLang="en-US" sz="1300">
              <a:solidFill>
                <a:schemeClr val="dk1"/>
              </a:solidFill>
              <a:effectLst/>
              <a:latin typeface="ＭＳ ゴシック"/>
              <a:ea typeface="ＭＳ ゴシック"/>
              <a:cs typeface="+mn-cs"/>
            </a:rPr>
            <a:t>百万円にとどまった。結果として、令和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年度中の取崩額が積立額を上回ったため、令和</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年度の基金残高は、前年度から</a:t>
          </a:r>
          <a:r>
            <a:rPr kumimoji="1" lang="en-US" altLang="ja-JP" sz="1300">
              <a:solidFill>
                <a:schemeClr val="dk1"/>
              </a:solidFill>
              <a:effectLst/>
              <a:latin typeface="ＭＳ ゴシック"/>
              <a:ea typeface="ＭＳ ゴシック"/>
              <a:cs typeface="+mn-cs"/>
            </a:rPr>
            <a:t>471</a:t>
          </a:r>
          <a:r>
            <a:rPr kumimoji="1" lang="ja-JP" altLang="en-US" sz="1300">
              <a:solidFill>
                <a:schemeClr val="dk1"/>
              </a:solidFill>
              <a:effectLst/>
              <a:latin typeface="ＭＳ ゴシック"/>
              <a:ea typeface="ＭＳ ゴシック"/>
              <a:cs typeface="+mn-cs"/>
            </a:rPr>
            <a:t>百万円減の</a:t>
          </a:r>
          <a:r>
            <a:rPr kumimoji="1" lang="en-US" altLang="ja-JP" sz="1300">
              <a:solidFill>
                <a:schemeClr val="dk1"/>
              </a:solidFill>
              <a:effectLst/>
              <a:latin typeface="ＭＳ ゴシック"/>
              <a:ea typeface="ＭＳ ゴシック"/>
              <a:cs typeface="+mn-cs"/>
            </a:rPr>
            <a:t>5,571</a:t>
          </a:r>
          <a:r>
            <a:rPr kumimoji="1" lang="ja-JP" altLang="en-US" sz="1300">
              <a:solidFill>
                <a:schemeClr val="dk1"/>
              </a:solidFill>
              <a:effectLst/>
              <a:latin typeface="ＭＳ ゴシック"/>
              <a:ea typeface="ＭＳ ゴシック"/>
              <a:cs typeface="+mn-cs"/>
            </a:rPr>
            <a:t>百万円となった。</a:t>
          </a:r>
        </a:p>
        <a:p>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p>
        <a:p>
          <a:r>
            <a:rPr kumimoji="1" lang="ja-JP" altLang="en-US" sz="1300">
              <a:solidFill>
                <a:schemeClr val="dk1"/>
              </a:solidFill>
              <a:effectLst/>
              <a:latin typeface="ＭＳ ゴシック"/>
              <a:ea typeface="ＭＳ ゴシック"/>
              <a:cs typeface="+mn-cs"/>
            </a:rPr>
            <a:t>　年度間の公債費の平準化を図る観点から、当該年度の元利償還金のうち普通交付税で措置されない分に対し、</a:t>
          </a:r>
          <a:r>
            <a:rPr kumimoji="1" lang="en-US" altLang="ja-JP" sz="1300">
              <a:solidFill>
                <a:schemeClr val="dk1"/>
              </a:solidFill>
              <a:effectLst/>
              <a:latin typeface="ＭＳ ゴシック"/>
              <a:ea typeface="ＭＳ ゴシック"/>
              <a:cs typeface="+mn-cs"/>
            </a:rPr>
            <a:t>20</a:t>
          </a:r>
          <a:r>
            <a:rPr kumimoji="1" lang="ja-JP" altLang="en-US" sz="1300">
              <a:solidFill>
                <a:schemeClr val="dk1"/>
              </a:solidFill>
              <a:effectLst/>
              <a:latin typeface="ＭＳ ゴシック"/>
              <a:ea typeface="ＭＳ ゴシック"/>
              <a:cs typeface="+mn-cs"/>
            </a:rPr>
            <a:t>％程度を目安に充当することを基本としているが、各年度の取崩し額は、決算状況や歳入一般財源の不足状況を踏まえて判断している。</a:t>
          </a:r>
        </a:p>
        <a:p>
          <a:r>
            <a:rPr kumimoji="1" lang="ja-JP" altLang="en-US" sz="1300">
              <a:solidFill>
                <a:schemeClr val="dk1"/>
              </a:solidFill>
              <a:effectLst/>
              <a:latin typeface="ＭＳ ゴシック"/>
              <a:ea typeface="ＭＳ ゴシック"/>
              <a:cs typeface="+mn-cs"/>
            </a:rPr>
            <a:t>　なお、実質公債費比率が、起債制限比率となる</a:t>
          </a:r>
          <a:r>
            <a:rPr kumimoji="1" lang="en-US" altLang="ja-JP" sz="1300">
              <a:solidFill>
                <a:schemeClr val="dk1"/>
              </a:solidFill>
              <a:effectLst/>
              <a:latin typeface="ＭＳ ゴシック"/>
              <a:ea typeface="ＭＳ ゴシック"/>
              <a:cs typeface="+mn-cs"/>
            </a:rPr>
            <a:t>18</a:t>
          </a:r>
          <a:r>
            <a:rPr kumimoji="1" lang="ja-JP" altLang="en-US" sz="1300">
              <a:solidFill>
                <a:schemeClr val="dk1"/>
              </a:solidFill>
              <a:effectLst/>
              <a:latin typeface="ＭＳ ゴシック"/>
              <a:ea typeface="ＭＳ ゴシック"/>
              <a:cs typeface="+mn-cs"/>
            </a:rPr>
            <a:t>％に達するおそれがあると判断したときは、減債基金を活用し、繰上償還を実施する。</a:t>
          </a: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1679575</xdr:colOff>
      <xdr:row>44</xdr:row>
      <xdr:rowOff>91440</xdr:rowOff>
    </xdr:to>
    <xdr:sp macro="" textlink="">
      <xdr:nvSpPr>
        <xdr:cNvPr id="22" name="Rectangle 7"/>
        <xdr:cNvSpPr>
          <a:spLocks noChangeArrowheads="1"/>
        </xdr:cNvSpPr>
      </xdr:nvSpPr>
      <xdr:spPr>
        <a:xfrm>
          <a:off x="12729845" y="8969375"/>
          <a:ext cx="125730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45720</xdr:rowOff>
    </xdr:from>
    <xdr:to xmlns:xdr="http://schemas.openxmlformats.org/drawingml/2006/spreadsheetDrawing">
      <xdr:col>37</xdr:col>
      <xdr:colOff>57150</xdr:colOff>
      <xdr:row>60</xdr:row>
      <xdr:rowOff>114935</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133350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1970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3367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4764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6161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7558385" y="9109075"/>
          <a:ext cx="1397000" cy="3365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1970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3367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4764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6161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7558385" y="12792075"/>
          <a:ext cx="1397000" cy="3302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174625</xdr:colOff>
      <xdr:row>1</xdr:row>
      <xdr:rowOff>156210</xdr:rowOff>
    </xdr:to>
    <xdr:sp macro="" textlink="">
      <xdr:nvSpPr>
        <xdr:cNvPr id="14" name="正方形/長方形 13"/>
        <xdr:cNvSpPr/>
      </xdr:nvSpPr>
      <xdr:spPr>
        <a:xfrm>
          <a:off x="355600" y="64135"/>
          <a:ext cx="116147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5624810" y="189230"/>
          <a:ext cx="36131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174625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5637510" y="215265"/>
          <a:ext cx="35814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5659735" y="240665"/>
          <a:ext cx="3527425"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3053060" y="189230"/>
          <a:ext cx="24384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3078460" y="215265"/>
          <a:ext cx="239395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3103860" y="240665"/>
          <a:ext cx="2352675"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445135</xdr:colOff>
      <xdr:row>2</xdr:row>
      <xdr:rowOff>22860</xdr:rowOff>
    </xdr:from>
    <xdr:to xmlns:xdr="http://schemas.openxmlformats.org/drawingml/2006/spreadsheetDrawing">
      <xdr:col>53</xdr:col>
      <xdr:colOff>174625</xdr:colOff>
      <xdr:row>11</xdr:row>
      <xdr:rowOff>100965</xdr:rowOff>
    </xdr:to>
    <xdr:sp macro="" textlink="">
      <xdr:nvSpPr>
        <xdr:cNvPr id="21" name="正方形/長方形 20"/>
        <xdr:cNvSpPr/>
      </xdr:nvSpPr>
      <xdr:spPr>
        <a:xfrm>
          <a:off x="445135" y="889635"/>
          <a:ext cx="9255125" cy="172275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174625</xdr:colOff>
      <xdr:row>11</xdr:row>
      <xdr:rowOff>70485</xdr:rowOff>
    </xdr:to>
    <xdr:sp macro="" textlink="">
      <xdr:nvSpPr>
        <xdr:cNvPr id="22" name="正方形/長方形 21"/>
        <xdr:cNvSpPr/>
      </xdr:nvSpPr>
      <xdr:spPr>
        <a:xfrm>
          <a:off x="568960" y="921385"/>
          <a:ext cx="12731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70485</xdr:rowOff>
    </xdr:to>
    <xdr:sp macro="" textlink="">
      <xdr:nvSpPr>
        <xdr:cNvPr id="23" name="正方形/長方形 22"/>
        <xdr:cNvSpPr/>
      </xdr:nvSpPr>
      <xdr:spPr>
        <a:xfrm>
          <a:off x="1791335" y="921385"/>
          <a:ext cx="1222375"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70485</xdr:rowOff>
    </xdr:to>
    <xdr:sp macro="" textlink="">
      <xdr:nvSpPr>
        <xdr:cNvPr id="24" name="正方形/長方形 23"/>
        <xdr:cNvSpPr/>
      </xdr:nvSpPr>
      <xdr:spPr>
        <a:xfrm>
          <a:off x="3013710" y="921385"/>
          <a:ext cx="1397000" cy="16605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410710" y="940435"/>
          <a:ext cx="185737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174625</xdr:colOff>
      <xdr:row>7</xdr:row>
      <xdr:rowOff>3175</xdr:rowOff>
    </xdr:to>
    <xdr:sp macro="" textlink="">
      <xdr:nvSpPr>
        <xdr:cNvPr id="26" name="正方形/長方形 25"/>
        <xdr:cNvSpPr/>
      </xdr:nvSpPr>
      <xdr:spPr>
        <a:xfrm>
          <a:off x="6268085" y="940435"/>
          <a:ext cx="116205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15240</xdr:rowOff>
    </xdr:to>
    <xdr:sp macro="" textlink="">
      <xdr:nvSpPr>
        <xdr:cNvPr id="27" name="正方形/長方形 26"/>
        <xdr:cNvSpPr/>
      </xdr:nvSpPr>
      <xdr:spPr>
        <a:xfrm>
          <a:off x="7490460" y="953135"/>
          <a:ext cx="587375" cy="9131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125730</xdr:rowOff>
    </xdr:to>
    <xdr:sp macro="" textlink="">
      <xdr:nvSpPr>
        <xdr:cNvPr id="28" name="正方形/長方形 27"/>
        <xdr:cNvSpPr/>
      </xdr:nvSpPr>
      <xdr:spPr>
        <a:xfrm>
          <a:off x="4410710" y="1694815"/>
          <a:ext cx="18573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174625</xdr:colOff>
      <xdr:row>9</xdr:row>
      <xdr:rowOff>125730</xdr:rowOff>
    </xdr:to>
    <xdr:sp macro="" textlink="">
      <xdr:nvSpPr>
        <xdr:cNvPr id="29" name="正方形/長方形 28"/>
        <xdr:cNvSpPr/>
      </xdr:nvSpPr>
      <xdr:spPr>
        <a:xfrm>
          <a:off x="6331585" y="1694815"/>
          <a:ext cx="3368675"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106680</xdr:rowOff>
    </xdr:to>
    <xdr:sp macro="" textlink="">
      <xdr:nvSpPr>
        <xdr:cNvPr id="30" name="角丸四角形 29"/>
        <xdr:cNvSpPr/>
      </xdr:nvSpPr>
      <xdr:spPr>
        <a:xfrm>
          <a:off x="10160635" y="889635"/>
          <a:ext cx="1397000" cy="12331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174625</xdr:colOff>
      <xdr:row>2</xdr:row>
      <xdr:rowOff>86360</xdr:rowOff>
    </xdr:from>
    <xdr:to xmlns:xdr="http://schemas.openxmlformats.org/drawingml/2006/spreadsheetDrawing">
      <xdr:col>64</xdr:col>
      <xdr:colOff>174625</xdr:colOff>
      <xdr:row>3</xdr:row>
      <xdr:rowOff>15240</xdr:rowOff>
    </xdr:to>
    <xdr:sp macro="" textlink="">
      <xdr:nvSpPr>
        <xdr:cNvPr id="31" name="正方形/長方形 30"/>
        <xdr:cNvSpPr/>
      </xdr:nvSpPr>
      <xdr:spPr>
        <a:xfrm>
          <a:off x="10398760" y="953135"/>
          <a:ext cx="122237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174625</xdr:colOff>
      <xdr:row>3</xdr:row>
      <xdr:rowOff>27940</xdr:rowOff>
    </xdr:from>
    <xdr:to xmlns:xdr="http://schemas.openxmlformats.org/drawingml/2006/spreadsheetDrawing">
      <xdr:col>64</xdr:col>
      <xdr:colOff>174625</xdr:colOff>
      <xdr:row>6</xdr:row>
      <xdr:rowOff>33655</xdr:rowOff>
    </xdr:to>
    <xdr:sp macro="" textlink="">
      <xdr:nvSpPr>
        <xdr:cNvPr id="32" name="正方形/長方形 31"/>
        <xdr:cNvSpPr/>
      </xdr:nvSpPr>
      <xdr:spPr>
        <a:xfrm>
          <a:off x="10398760" y="1218565"/>
          <a:ext cx="1222375"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174625</xdr:colOff>
      <xdr:row>5</xdr:row>
      <xdr:rowOff>27940</xdr:rowOff>
    </xdr:from>
    <xdr:to xmlns:xdr="http://schemas.openxmlformats.org/drawingml/2006/spreadsheetDrawing">
      <xdr:col>65</xdr:col>
      <xdr:colOff>117475</xdr:colOff>
      <xdr:row>8</xdr:row>
      <xdr:rowOff>156210</xdr:rowOff>
    </xdr:to>
    <xdr:sp macro="" textlink="">
      <xdr:nvSpPr>
        <xdr:cNvPr id="33" name="正方形/長方形 32"/>
        <xdr:cNvSpPr/>
      </xdr:nvSpPr>
      <xdr:spPr>
        <a:xfrm>
          <a:off x="10398760" y="1548765"/>
          <a:ext cx="13398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0227310" y="104203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028128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113030</xdr:rowOff>
    </xdr:from>
    <xdr:to xmlns:xdr="http://schemas.openxmlformats.org/drawingml/2006/spreadsheetDrawing">
      <xdr:col>57</xdr:col>
      <xdr:colOff>158750</xdr:colOff>
      <xdr:row>4</xdr:row>
      <xdr:rowOff>45720</xdr:rowOff>
    </xdr:to>
    <xdr:sp macro="" textlink="">
      <xdr:nvSpPr>
        <xdr:cNvPr id="36" name="フローチャート: 判断 35"/>
        <xdr:cNvSpPr/>
      </xdr:nvSpPr>
      <xdr:spPr>
        <a:xfrm>
          <a:off x="10281285" y="1303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27940</xdr:rowOff>
    </xdr:from>
    <xdr:to xmlns:xdr="http://schemas.openxmlformats.org/drawingml/2006/spreadsheetDrawing">
      <xdr:col>57</xdr:col>
      <xdr:colOff>101600</xdr:colOff>
      <xdr:row>5</xdr:row>
      <xdr:rowOff>161925</xdr:rowOff>
    </xdr:to>
    <xdr:cxnSp macro="">
      <xdr:nvCxnSpPr>
        <xdr:cNvPr id="37" name="直線コネクタ 36"/>
        <xdr:cNvCxnSpPr/>
      </xdr:nvCxnSpPr>
      <xdr:spPr>
        <a:xfrm>
          <a:off x="10325735" y="1548765"/>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27940</xdr:rowOff>
    </xdr:from>
    <xdr:to xmlns:xdr="http://schemas.openxmlformats.org/drawingml/2006/spreadsheetDrawing">
      <xdr:col>58</xdr:col>
      <xdr:colOff>3175</xdr:colOff>
      <xdr:row>5</xdr:row>
      <xdr:rowOff>27940</xdr:rowOff>
    </xdr:to>
    <xdr:cxnSp macro="">
      <xdr:nvCxnSpPr>
        <xdr:cNvPr id="38" name="直線コネクタ 37"/>
        <xdr:cNvCxnSpPr/>
      </xdr:nvCxnSpPr>
      <xdr:spPr>
        <a:xfrm>
          <a:off x="10246360" y="15487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92075</xdr:rowOff>
    </xdr:from>
    <xdr:to xmlns:xdr="http://schemas.openxmlformats.org/drawingml/2006/spreadsheetDrawing">
      <xdr:col>57</xdr:col>
      <xdr:colOff>101600</xdr:colOff>
      <xdr:row>7</xdr:row>
      <xdr:rowOff>60960</xdr:rowOff>
    </xdr:to>
    <xdr:cxnSp macro="">
      <xdr:nvCxnSpPr>
        <xdr:cNvPr id="39" name="直線コネクタ 38"/>
        <xdr:cNvCxnSpPr/>
      </xdr:nvCxnSpPr>
      <xdr:spPr>
        <a:xfrm flipV="1">
          <a:off x="10325735" y="177800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64135</xdr:rowOff>
    </xdr:from>
    <xdr:to xmlns:xdr="http://schemas.openxmlformats.org/drawingml/2006/spreadsheetDrawing">
      <xdr:col>58</xdr:col>
      <xdr:colOff>3175</xdr:colOff>
      <xdr:row>7</xdr:row>
      <xdr:rowOff>64135</xdr:rowOff>
    </xdr:to>
    <xdr:cxnSp macro="">
      <xdr:nvCxnSpPr>
        <xdr:cNvPr id="40" name="直線コネクタ 39"/>
        <xdr:cNvCxnSpPr/>
      </xdr:nvCxnSpPr>
      <xdr:spPr>
        <a:xfrm>
          <a:off x="10246360" y="1915160"/>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33655</xdr:rowOff>
    </xdr:from>
    <xdr:ext cx="8895080" cy="249555"/>
    <xdr:sp macro="" textlink="">
      <xdr:nvSpPr>
        <xdr:cNvPr id="41" name="テキスト ボックス 40"/>
        <xdr:cNvSpPr txBox="1"/>
      </xdr:nvSpPr>
      <xdr:spPr>
        <a:xfrm>
          <a:off x="419100" y="2710180"/>
          <a:ext cx="88950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100965</xdr:rowOff>
    </xdr:from>
    <xdr:ext cx="6045200" cy="249555"/>
    <xdr:sp macro="" textlink="">
      <xdr:nvSpPr>
        <xdr:cNvPr id="42" name="テキスト ボックス 41"/>
        <xdr:cNvSpPr txBox="1"/>
      </xdr:nvSpPr>
      <xdr:spPr>
        <a:xfrm>
          <a:off x="419100" y="2942590"/>
          <a:ext cx="60452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0235" cy="249555"/>
    <xdr:sp macro="" textlink="">
      <xdr:nvSpPr>
        <xdr:cNvPr id="43" name="テキスト ボックス 42"/>
        <xdr:cNvSpPr txBox="1"/>
      </xdr:nvSpPr>
      <xdr:spPr>
        <a:xfrm>
          <a:off x="419100" y="3175000"/>
          <a:ext cx="82302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70485</xdr:rowOff>
    </xdr:from>
    <xdr:ext cx="4432300" cy="249555"/>
    <xdr:sp macro="" textlink="">
      <xdr:nvSpPr>
        <xdr:cNvPr id="44" name="テキスト ボックス 43"/>
        <xdr:cNvSpPr txBox="1"/>
      </xdr:nvSpPr>
      <xdr:spPr>
        <a:xfrm>
          <a:off x="419100" y="3407410"/>
          <a:ext cx="44323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137795</xdr:rowOff>
    </xdr:from>
    <xdr:ext cx="183515" cy="249555"/>
    <xdr:sp macro="" textlink="">
      <xdr:nvSpPr>
        <xdr:cNvPr id="45" name="テキスト ボックス 44"/>
        <xdr:cNvSpPr txBox="1"/>
      </xdr:nvSpPr>
      <xdr:spPr>
        <a:xfrm>
          <a:off x="419100" y="3639820"/>
          <a:ext cx="18351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27940</xdr:rowOff>
    </xdr:to>
    <xdr:sp macro="" textlink="">
      <xdr:nvSpPr>
        <xdr:cNvPr id="46" name="正方形/長方形 45"/>
        <xdr:cNvSpPr/>
      </xdr:nvSpPr>
      <xdr:spPr>
        <a:xfrm>
          <a:off x="1165860" y="4146550"/>
          <a:ext cx="38925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78105</xdr:rowOff>
    </xdr:from>
    <xdr:to xmlns:xdr="http://schemas.openxmlformats.org/drawingml/2006/spreadsheetDrawing">
      <xdr:col>18</xdr:col>
      <xdr:colOff>4445</xdr:colOff>
      <xdr:row>24</xdr:row>
      <xdr:rowOff>13335</xdr:rowOff>
    </xdr:to>
    <xdr:sp macro="" textlink="">
      <xdr:nvSpPr>
        <xdr:cNvPr id="47" name="正方形/長方形 46"/>
        <xdr:cNvSpPr/>
      </xdr:nvSpPr>
      <xdr:spPr>
        <a:xfrm>
          <a:off x="1834515" y="4513580"/>
          <a:ext cx="1583690"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62230</xdr:rowOff>
    </xdr:from>
    <xdr:to xmlns:xdr="http://schemas.openxmlformats.org/drawingml/2006/spreadsheetDrawing">
      <xdr:col>23</xdr:col>
      <xdr:colOff>5080</xdr:colOff>
      <xdr:row>24</xdr:row>
      <xdr:rowOff>29210</xdr:rowOff>
    </xdr:to>
    <xdr:sp macro="" textlink="">
      <xdr:nvSpPr>
        <xdr:cNvPr id="48" name="正方形/長方形 47"/>
        <xdr:cNvSpPr/>
      </xdr:nvSpPr>
      <xdr:spPr>
        <a:xfrm>
          <a:off x="3516630" y="4497705"/>
          <a:ext cx="775335"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88900</xdr:rowOff>
    </xdr:to>
    <xdr:sp macro="" textlink="">
      <xdr:nvSpPr>
        <xdr:cNvPr id="49" name="正方形/長方形 48"/>
        <xdr:cNvSpPr/>
      </xdr:nvSpPr>
      <xdr:spPr>
        <a:xfrm>
          <a:off x="5007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27940</xdr:rowOff>
    </xdr:from>
    <xdr:to xmlns:xdr="http://schemas.openxmlformats.org/drawingml/2006/spreadsheetDrawing">
      <xdr:col>35</xdr:col>
      <xdr:colOff>22225</xdr:colOff>
      <xdr:row>23</xdr:row>
      <xdr:rowOff>106680</xdr:rowOff>
    </xdr:to>
    <xdr:sp macro="" textlink="">
      <xdr:nvSpPr>
        <xdr:cNvPr id="50" name="正方形/長方形 49"/>
        <xdr:cNvSpPr/>
      </xdr:nvSpPr>
      <xdr:spPr>
        <a:xfrm>
          <a:off x="5007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88900</xdr:rowOff>
    </xdr:to>
    <xdr:sp macro="" textlink="">
      <xdr:nvSpPr>
        <xdr:cNvPr id="51" name="正方形/長方形 50"/>
        <xdr:cNvSpPr/>
      </xdr:nvSpPr>
      <xdr:spPr>
        <a:xfrm>
          <a:off x="6404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27940</xdr:rowOff>
    </xdr:from>
    <xdr:to xmlns:xdr="http://schemas.openxmlformats.org/drawingml/2006/spreadsheetDrawing">
      <xdr:col>43</xdr:col>
      <xdr:colOff>22225</xdr:colOff>
      <xdr:row>23</xdr:row>
      <xdr:rowOff>106680</xdr:rowOff>
    </xdr:to>
    <xdr:sp macro="" textlink="">
      <xdr:nvSpPr>
        <xdr:cNvPr id="52" name="正方形/長方形 51"/>
        <xdr:cNvSpPr/>
      </xdr:nvSpPr>
      <xdr:spPr>
        <a:xfrm>
          <a:off x="6404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88900</xdr:rowOff>
    </xdr:to>
    <xdr:sp macro="" textlink="">
      <xdr:nvSpPr>
        <xdr:cNvPr id="53" name="正方形/長方形 52"/>
        <xdr:cNvSpPr/>
      </xdr:nvSpPr>
      <xdr:spPr>
        <a:xfrm>
          <a:off x="79286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43</xdr:col>
      <xdr:colOff>149225</xdr:colOff>
      <xdr:row>22</xdr:row>
      <xdr:rowOff>27940</xdr:rowOff>
    </xdr:from>
    <xdr:to xmlns:xdr="http://schemas.openxmlformats.org/drawingml/2006/spreadsheetDrawing">
      <xdr:col>51</xdr:col>
      <xdr:colOff>149225</xdr:colOff>
      <xdr:row>23</xdr:row>
      <xdr:rowOff>106680</xdr:rowOff>
    </xdr:to>
    <xdr:sp macro="" textlink="">
      <xdr:nvSpPr>
        <xdr:cNvPr id="54" name="正方形/長方形 53"/>
        <xdr:cNvSpPr/>
      </xdr:nvSpPr>
      <xdr:spPr>
        <a:xfrm>
          <a:off x="79286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64135</xdr:rowOff>
    </xdr:from>
    <xdr:to xmlns:xdr="http://schemas.openxmlformats.org/drawingml/2006/spreadsheetDrawing">
      <xdr:col>27</xdr:col>
      <xdr:colOff>73025</xdr:colOff>
      <xdr:row>36</xdr:row>
      <xdr:rowOff>161925</xdr:rowOff>
    </xdr:to>
    <xdr:sp macro="" textlink="">
      <xdr:nvSpPr>
        <xdr:cNvPr id="55" name="正方形/長方形 54"/>
        <xdr:cNvSpPr/>
      </xdr:nvSpPr>
      <xdr:spPr>
        <a:xfrm>
          <a:off x="1165860" y="4829810"/>
          <a:ext cx="3892550"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64135</xdr:rowOff>
    </xdr:from>
    <xdr:to xmlns:xdr="http://schemas.openxmlformats.org/drawingml/2006/spreadsheetDrawing">
      <xdr:col>53</xdr:col>
      <xdr:colOff>149225</xdr:colOff>
      <xdr:row>36</xdr:row>
      <xdr:rowOff>161925</xdr:rowOff>
    </xdr:to>
    <xdr:sp macro="" textlink="">
      <xdr:nvSpPr>
        <xdr:cNvPr id="56" name="正方形/長方形 55"/>
        <xdr:cNvSpPr/>
      </xdr:nvSpPr>
      <xdr:spPr>
        <a:xfrm>
          <a:off x="5309235"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125730</xdr:rowOff>
    </xdr:from>
    <xdr:to xmlns:xdr="http://schemas.openxmlformats.org/drawingml/2006/spreadsheetDrawing">
      <xdr:col>52</xdr:col>
      <xdr:colOff>149225</xdr:colOff>
      <xdr:row>26</xdr:row>
      <xdr:rowOff>39370</xdr:rowOff>
    </xdr:to>
    <xdr:sp macro="" textlink="">
      <xdr:nvSpPr>
        <xdr:cNvPr id="57" name="正方形/長方形 56"/>
        <xdr:cNvSpPr/>
      </xdr:nvSpPr>
      <xdr:spPr>
        <a:xfrm>
          <a:off x="5309235"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15240</xdr:rowOff>
    </xdr:from>
    <xdr:to xmlns:xdr="http://schemas.openxmlformats.org/drawingml/2006/spreadsheetDrawing">
      <xdr:col>53</xdr:col>
      <xdr:colOff>22225</xdr:colOff>
      <xdr:row>36</xdr:row>
      <xdr:rowOff>76200</xdr:rowOff>
    </xdr:to>
    <xdr:sp macro="" textlink="" fLocksText="0">
      <xdr:nvSpPr>
        <xdr:cNvPr id="58" name="テキスト ボックス 57"/>
        <xdr:cNvSpPr txBox="1"/>
      </xdr:nvSpPr>
      <xdr:spPr>
        <a:xfrm>
          <a:off x="53695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当年度に取得した有形固定資産の額を既存資産の減価償却累計額が上回る状況が継続しており、有形固定資産減価償却率は前年度比で5.6パーセント上昇した。これにより、保有する公共施設等の老朽化が進行しているといえる。
　今後、多数の施設が順次耐用年数を迎え、更新時期が集中することが見込まれるため、引き続き「公共施設再編計画」に基づき、施設等の集約化や複合化を強力に推進しなければならない。合わせて存続・維持すべき施設については、計画的な更新や長寿命化改修を適切に実施し、アセットマネジメントの観点から施設全体の適正な管理に努める必要がある。</a:t>
          </a:r>
          <a:endParaRPr kumimoji="1" lang="ja-JP" altLang="en-US" sz="10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45720</xdr:rowOff>
    </xdr:from>
    <xdr:ext cx="349885" cy="217170"/>
    <xdr:sp macro="" textlink="">
      <xdr:nvSpPr>
        <xdr:cNvPr id="59" name="テキスト ボックス 58"/>
        <xdr:cNvSpPr txBox="1"/>
      </xdr:nvSpPr>
      <xdr:spPr>
        <a:xfrm>
          <a:off x="1143635"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161925</xdr:rowOff>
    </xdr:from>
    <xdr:to xmlns:xdr="http://schemas.openxmlformats.org/drawingml/2006/spreadsheetDrawing">
      <xdr:col>27</xdr:col>
      <xdr:colOff>73025</xdr:colOff>
      <xdr:row>36</xdr:row>
      <xdr:rowOff>161925</xdr:rowOff>
    </xdr:to>
    <xdr:cxnSp macro="">
      <xdr:nvCxnSpPr>
        <xdr:cNvPr id="60" name="直線コネクタ 59"/>
        <xdr:cNvCxnSpPr/>
      </xdr:nvCxnSpPr>
      <xdr:spPr>
        <a:xfrm>
          <a:off x="1165860" y="690880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71755</xdr:rowOff>
    </xdr:from>
    <xdr:ext cx="409575" cy="217170"/>
    <xdr:sp macro="" textlink="">
      <xdr:nvSpPr>
        <xdr:cNvPr id="61" name="テキスト ボックス 60"/>
        <xdr:cNvSpPr txBox="1"/>
      </xdr:nvSpPr>
      <xdr:spPr>
        <a:xfrm>
          <a:off x="739140" y="6818630"/>
          <a:ext cx="4095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29845</xdr:rowOff>
    </xdr:from>
    <xdr:to xmlns:xdr="http://schemas.openxmlformats.org/drawingml/2006/spreadsheetDrawing">
      <xdr:col>27</xdr:col>
      <xdr:colOff>73025</xdr:colOff>
      <xdr:row>35</xdr:row>
      <xdr:rowOff>29845</xdr:rowOff>
    </xdr:to>
    <xdr:cxnSp macro="">
      <xdr:nvCxnSpPr>
        <xdr:cNvPr id="62" name="直線コネクタ 61"/>
        <xdr:cNvCxnSpPr/>
      </xdr:nvCxnSpPr>
      <xdr:spPr>
        <a:xfrm>
          <a:off x="1165860" y="661162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104775</xdr:rowOff>
    </xdr:from>
    <xdr:ext cx="359410" cy="217170"/>
    <xdr:sp macro="" textlink="">
      <xdr:nvSpPr>
        <xdr:cNvPr id="63" name="テキスト ボックス 62"/>
        <xdr:cNvSpPr txBox="1"/>
      </xdr:nvSpPr>
      <xdr:spPr>
        <a:xfrm>
          <a:off x="790575" y="652145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63500</xdr:rowOff>
    </xdr:from>
    <xdr:to xmlns:xdr="http://schemas.openxmlformats.org/drawingml/2006/spreadsheetDrawing">
      <xdr:col>27</xdr:col>
      <xdr:colOff>73025</xdr:colOff>
      <xdr:row>33</xdr:row>
      <xdr:rowOff>63500</xdr:rowOff>
    </xdr:to>
    <xdr:cxnSp macro="">
      <xdr:nvCxnSpPr>
        <xdr:cNvPr id="64" name="直線コネクタ 63"/>
        <xdr:cNvCxnSpPr/>
      </xdr:nvCxnSpPr>
      <xdr:spPr>
        <a:xfrm>
          <a:off x="1165860" y="631507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137795</xdr:rowOff>
    </xdr:from>
    <xdr:ext cx="359410" cy="217170"/>
    <xdr:sp macro="" textlink="">
      <xdr:nvSpPr>
        <xdr:cNvPr id="65" name="テキスト ボックス 64"/>
        <xdr:cNvSpPr txBox="1"/>
      </xdr:nvSpPr>
      <xdr:spPr>
        <a:xfrm>
          <a:off x="790575" y="622427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96520</xdr:rowOff>
    </xdr:from>
    <xdr:to xmlns:xdr="http://schemas.openxmlformats.org/drawingml/2006/spreadsheetDrawing">
      <xdr:col>27</xdr:col>
      <xdr:colOff>73025</xdr:colOff>
      <xdr:row>31</xdr:row>
      <xdr:rowOff>96520</xdr:rowOff>
    </xdr:to>
    <xdr:cxnSp macro="">
      <xdr:nvCxnSpPr>
        <xdr:cNvPr id="66" name="直線コネクタ 65"/>
        <xdr:cNvCxnSpPr/>
      </xdr:nvCxnSpPr>
      <xdr:spPr>
        <a:xfrm>
          <a:off x="1165860" y="601789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5715</xdr:rowOff>
    </xdr:from>
    <xdr:ext cx="359410" cy="217170"/>
    <xdr:sp macro="" textlink="">
      <xdr:nvSpPr>
        <xdr:cNvPr id="67" name="テキスト ボックス 66"/>
        <xdr:cNvSpPr txBox="1"/>
      </xdr:nvSpPr>
      <xdr:spPr>
        <a:xfrm>
          <a:off x="790575" y="592709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129540</xdr:rowOff>
    </xdr:from>
    <xdr:to xmlns:xdr="http://schemas.openxmlformats.org/drawingml/2006/spreadsheetDrawing">
      <xdr:col>27</xdr:col>
      <xdr:colOff>73025</xdr:colOff>
      <xdr:row>29</xdr:row>
      <xdr:rowOff>129540</xdr:rowOff>
    </xdr:to>
    <xdr:cxnSp macro="">
      <xdr:nvCxnSpPr>
        <xdr:cNvPr id="68" name="直線コネクタ 67"/>
        <xdr:cNvCxnSpPr/>
      </xdr:nvCxnSpPr>
      <xdr:spPr>
        <a:xfrm>
          <a:off x="1165860" y="572071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38735</xdr:rowOff>
    </xdr:from>
    <xdr:ext cx="359410" cy="217170"/>
    <xdr:sp macro="" textlink="">
      <xdr:nvSpPr>
        <xdr:cNvPr id="69" name="テキスト ボックス 68"/>
        <xdr:cNvSpPr txBox="1"/>
      </xdr:nvSpPr>
      <xdr:spPr>
        <a:xfrm>
          <a:off x="790575" y="5629910"/>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162560</xdr:rowOff>
    </xdr:from>
    <xdr:to xmlns:xdr="http://schemas.openxmlformats.org/drawingml/2006/spreadsheetDrawing">
      <xdr:col>27</xdr:col>
      <xdr:colOff>73025</xdr:colOff>
      <xdr:row>27</xdr:row>
      <xdr:rowOff>162560</xdr:rowOff>
    </xdr:to>
    <xdr:cxnSp macro="">
      <xdr:nvCxnSpPr>
        <xdr:cNvPr id="70" name="直線コネクタ 69"/>
        <xdr:cNvCxnSpPr/>
      </xdr:nvCxnSpPr>
      <xdr:spPr>
        <a:xfrm>
          <a:off x="1165860" y="5423535"/>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72390</xdr:rowOff>
    </xdr:from>
    <xdr:ext cx="359410" cy="217170"/>
    <xdr:sp macro="" textlink="">
      <xdr:nvSpPr>
        <xdr:cNvPr id="71" name="テキスト ボックス 70"/>
        <xdr:cNvSpPr txBox="1"/>
      </xdr:nvSpPr>
      <xdr:spPr>
        <a:xfrm>
          <a:off x="790575" y="533336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31115</xdr:rowOff>
    </xdr:from>
    <xdr:to xmlns:xdr="http://schemas.openxmlformats.org/drawingml/2006/spreadsheetDrawing">
      <xdr:col>27</xdr:col>
      <xdr:colOff>73025</xdr:colOff>
      <xdr:row>26</xdr:row>
      <xdr:rowOff>31115</xdr:rowOff>
    </xdr:to>
    <xdr:cxnSp macro="">
      <xdr:nvCxnSpPr>
        <xdr:cNvPr id="72" name="直線コネクタ 71"/>
        <xdr:cNvCxnSpPr/>
      </xdr:nvCxnSpPr>
      <xdr:spPr>
        <a:xfrm>
          <a:off x="1165860" y="512699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105410</xdr:rowOff>
    </xdr:from>
    <xdr:ext cx="359410" cy="217170"/>
    <xdr:sp macro="" textlink="">
      <xdr:nvSpPr>
        <xdr:cNvPr id="73" name="テキスト ボックス 72"/>
        <xdr:cNvSpPr txBox="1"/>
      </xdr:nvSpPr>
      <xdr:spPr>
        <a:xfrm>
          <a:off x="790575" y="503618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64135</xdr:rowOff>
    </xdr:from>
    <xdr:to xmlns:xdr="http://schemas.openxmlformats.org/drawingml/2006/spreadsheetDrawing">
      <xdr:col>27</xdr:col>
      <xdr:colOff>73025</xdr:colOff>
      <xdr:row>24</xdr:row>
      <xdr:rowOff>64135</xdr:rowOff>
    </xdr:to>
    <xdr:cxnSp macro="">
      <xdr:nvCxnSpPr>
        <xdr:cNvPr id="74" name="直線コネクタ 73"/>
        <xdr:cNvCxnSpPr/>
      </xdr:nvCxnSpPr>
      <xdr:spPr>
        <a:xfrm>
          <a:off x="1165860" y="4829810"/>
          <a:ext cx="38925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138430</xdr:rowOff>
    </xdr:from>
    <xdr:ext cx="359410" cy="217170"/>
    <xdr:sp macro="" textlink="">
      <xdr:nvSpPr>
        <xdr:cNvPr id="75" name="テキスト ボックス 74"/>
        <xdr:cNvSpPr txBox="1"/>
      </xdr:nvSpPr>
      <xdr:spPr>
        <a:xfrm>
          <a:off x="790575" y="4739005"/>
          <a:ext cx="3594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64135</xdr:rowOff>
    </xdr:from>
    <xdr:to xmlns:xdr="http://schemas.openxmlformats.org/drawingml/2006/spreadsheetDrawing">
      <xdr:col>27</xdr:col>
      <xdr:colOff>73025</xdr:colOff>
      <xdr:row>36</xdr:row>
      <xdr:rowOff>161925</xdr:rowOff>
    </xdr:to>
    <xdr:sp macro="" textlink="">
      <xdr:nvSpPr>
        <xdr:cNvPr id="76" name="有形固定資産減価償却率グラフ枠"/>
        <xdr:cNvSpPr/>
      </xdr:nvSpPr>
      <xdr:spPr>
        <a:xfrm>
          <a:off x="1165860" y="4829810"/>
          <a:ext cx="3892550"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126365</xdr:rowOff>
    </xdr:from>
    <xdr:to xmlns:xdr="http://schemas.openxmlformats.org/drawingml/2006/spreadsheetDrawing">
      <xdr:col>23</xdr:col>
      <xdr:colOff>85090</xdr:colOff>
      <xdr:row>34</xdr:row>
      <xdr:rowOff>147955</xdr:rowOff>
    </xdr:to>
    <xdr:cxnSp macro="">
      <xdr:nvCxnSpPr>
        <xdr:cNvPr id="77" name="直線コネクタ 76"/>
        <xdr:cNvCxnSpPr/>
      </xdr:nvCxnSpPr>
      <xdr:spPr>
        <a:xfrm flipV="1">
          <a:off x="4370705" y="5222240"/>
          <a:ext cx="127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151765</xdr:rowOff>
    </xdr:from>
    <xdr:ext cx="405130" cy="248285"/>
    <xdr:sp macro="" textlink="">
      <xdr:nvSpPr>
        <xdr:cNvPr id="78" name="有形固定資産減価償却率最小値テキスト"/>
        <xdr:cNvSpPr txBox="1"/>
      </xdr:nvSpPr>
      <xdr:spPr>
        <a:xfrm>
          <a:off x="4423410" y="656844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174625</xdr:colOff>
      <xdr:row>34</xdr:row>
      <xdr:rowOff>147955</xdr:rowOff>
    </xdr:from>
    <xdr:to xmlns:xdr="http://schemas.openxmlformats.org/drawingml/2006/spreadsheetDrawing">
      <xdr:col>23</xdr:col>
      <xdr:colOff>174625</xdr:colOff>
      <xdr:row>34</xdr:row>
      <xdr:rowOff>147955</xdr:rowOff>
    </xdr:to>
    <xdr:cxnSp macro="">
      <xdr:nvCxnSpPr>
        <xdr:cNvPr id="79" name="直線コネクタ 78"/>
        <xdr:cNvCxnSpPr/>
      </xdr:nvCxnSpPr>
      <xdr:spPr>
        <a:xfrm>
          <a:off x="4286885" y="656463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74295</xdr:rowOff>
    </xdr:from>
    <xdr:ext cx="405130" cy="249555"/>
    <xdr:sp macro="" textlink="">
      <xdr:nvSpPr>
        <xdr:cNvPr id="80" name="有形固定資産減価償却率最大値テキスト"/>
        <xdr:cNvSpPr txBox="1"/>
      </xdr:nvSpPr>
      <xdr:spPr>
        <a:xfrm>
          <a:off x="4423410" y="50050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174625</xdr:colOff>
      <xdr:row>26</xdr:row>
      <xdr:rowOff>126365</xdr:rowOff>
    </xdr:from>
    <xdr:to xmlns:xdr="http://schemas.openxmlformats.org/drawingml/2006/spreadsheetDrawing">
      <xdr:col>23</xdr:col>
      <xdr:colOff>174625</xdr:colOff>
      <xdr:row>26</xdr:row>
      <xdr:rowOff>126365</xdr:rowOff>
    </xdr:to>
    <xdr:cxnSp macro="">
      <xdr:nvCxnSpPr>
        <xdr:cNvPr id="81" name="直線コネクタ 80"/>
        <xdr:cNvCxnSpPr/>
      </xdr:nvCxnSpPr>
      <xdr:spPr>
        <a:xfrm>
          <a:off x="4286885" y="52222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13335</xdr:rowOff>
    </xdr:from>
    <xdr:ext cx="405130" cy="249555"/>
    <xdr:sp macro="" textlink="">
      <xdr:nvSpPr>
        <xdr:cNvPr id="82" name="有形固定資産減価償却率平均値テキスト"/>
        <xdr:cNvSpPr txBox="1"/>
      </xdr:nvSpPr>
      <xdr:spPr>
        <a:xfrm>
          <a:off x="4423410" y="5769610"/>
          <a:ext cx="4051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156845</xdr:rowOff>
    </xdr:from>
    <xdr:to xmlns:xdr="http://schemas.openxmlformats.org/drawingml/2006/spreadsheetDrawing">
      <xdr:col>23</xdr:col>
      <xdr:colOff>136525</xdr:colOff>
      <xdr:row>31</xdr:row>
      <xdr:rowOff>89535</xdr:rowOff>
    </xdr:to>
    <xdr:sp macro="" textlink="">
      <xdr:nvSpPr>
        <xdr:cNvPr id="83" name="フローチャート: 判断 82"/>
        <xdr:cNvSpPr/>
      </xdr:nvSpPr>
      <xdr:spPr>
        <a:xfrm>
          <a:off x="4321810" y="59131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120650</xdr:rowOff>
    </xdr:from>
    <xdr:to xmlns:xdr="http://schemas.openxmlformats.org/drawingml/2006/spreadsheetDrawing">
      <xdr:col>19</xdr:col>
      <xdr:colOff>174625</xdr:colOff>
      <xdr:row>31</xdr:row>
      <xdr:rowOff>53340</xdr:rowOff>
    </xdr:to>
    <xdr:sp macro="" textlink="">
      <xdr:nvSpPr>
        <xdr:cNvPr id="84" name="フローチャート: 判断 83"/>
        <xdr:cNvSpPr/>
      </xdr:nvSpPr>
      <xdr:spPr>
        <a:xfrm>
          <a:off x="3674110" y="587692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73025</xdr:rowOff>
    </xdr:from>
    <xdr:to xmlns:xdr="http://schemas.openxmlformats.org/drawingml/2006/spreadsheetDrawing">
      <xdr:col>15</xdr:col>
      <xdr:colOff>174625</xdr:colOff>
      <xdr:row>31</xdr:row>
      <xdr:rowOff>5715</xdr:rowOff>
    </xdr:to>
    <xdr:sp macro="" textlink="">
      <xdr:nvSpPr>
        <xdr:cNvPr id="85" name="フローチャート: 判断 84"/>
        <xdr:cNvSpPr/>
      </xdr:nvSpPr>
      <xdr:spPr>
        <a:xfrm>
          <a:off x="2975610" y="582930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10795</xdr:rowOff>
    </xdr:from>
    <xdr:to xmlns:xdr="http://schemas.openxmlformats.org/drawingml/2006/spreadsheetDrawing">
      <xdr:col>11</xdr:col>
      <xdr:colOff>174625</xdr:colOff>
      <xdr:row>30</xdr:row>
      <xdr:rowOff>108585</xdr:rowOff>
    </xdr:to>
    <xdr:sp macro="" textlink="">
      <xdr:nvSpPr>
        <xdr:cNvPr id="86" name="フローチャート: 判断 85"/>
        <xdr:cNvSpPr/>
      </xdr:nvSpPr>
      <xdr:spPr>
        <a:xfrm>
          <a:off x="2277110" y="5767070"/>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139700</xdr:rowOff>
    </xdr:from>
    <xdr:to xmlns:xdr="http://schemas.openxmlformats.org/drawingml/2006/spreadsheetDrawing">
      <xdr:col>7</xdr:col>
      <xdr:colOff>174625</xdr:colOff>
      <xdr:row>30</xdr:row>
      <xdr:rowOff>72390</xdr:rowOff>
    </xdr:to>
    <xdr:sp macro="" textlink="">
      <xdr:nvSpPr>
        <xdr:cNvPr id="87" name="フローチャート: 判断 86"/>
        <xdr:cNvSpPr/>
      </xdr:nvSpPr>
      <xdr:spPr>
        <a:xfrm>
          <a:off x="1578610" y="5730875"/>
          <a:ext cx="889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40640</xdr:rowOff>
    </xdr:from>
    <xdr:ext cx="762000" cy="217170"/>
    <xdr:sp macro="" textlink="">
      <xdr:nvSpPr>
        <xdr:cNvPr id="88" name="テキスト ボックス 87"/>
        <xdr:cNvSpPr txBox="1"/>
      </xdr:nvSpPr>
      <xdr:spPr>
        <a:xfrm>
          <a:off x="4210685"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40640</xdr:rowOff>
    </xdr:from>
    <xdr:ext cx="760730" cy="217170"/>
    <xdr:sp macro="" textlink="">
      <xdr:nvSpPr>
        <xdr:cNvPr id="89" name="テキスト ボックス 88"/>
        <xdr:cNvSpPr txBox="1"/>
      </xdr:nvSpPr>
      <xdr:spPr>
        <a:xfrm>
          <a:off x="3562985" y="6952615"/>
          <a:ext cx="7607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40640</xdr:rowOff>
    </xdr:from>
    <xdr:ext cx="760730" cy="217170"/>
    <xdr:sp macro="" textlink="">
      <xdr:nvSpPr>
        <xdr:cNvPr id="90" name="テキスト ボックス 89"/>
        <xdr:cNvSpPr txBox="1"/>
      </xdr:nvSpPr>
      <xdr:spPr>
        <a:xfrm>
          <a:off x="2864485" y="6952615"/>
          <a:ext cx="7607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40640</xdr:rowOff>
    </xdr:from>
    <xdr:ext cx="760730" cy="217170"/>
    <xdr:sp macro="" textlink="">
      <xdr:nvSpPr>
        <xdr:cNvPr id="91" name="テキスト ボックス 90"/>
        <xdr:cNvSpPr txBox="1"/>
      </xdr:nvSpPr>
      <xdr:spPr>
        <a:xfrm>
          <a:off x="2165985" y="6952615"/>
          <a:ext cx="7607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40640</xdr:rowOff>
    </xdr:from>
    <xdr:ext cx="760730" cy="217170"/>
    <xdr:sp macro="" textlink="">
      <xdr:nvSpPr>
        <xdr:cNvPr id="92" name="テキスト ボックス 91"/>
        <xdr:cNvSpPr txBox="1"/>
      </xdr:nvSpPr>
      <xdr:spPr>
        <a:xfrm>
          <a:off x="1467485" y="6952615"/>
          <a:ext cx="7607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118745</xdr:rowOff>
    </xdr:from>
    <xdr:to xmlns:xdr="http://schemas.openxmlformats.org/drawingml/2006/spreadsheetDrawing">
      <xdr:col>23</xdr:col>
      <xdr:colOff>136525</xdr:colOff>
      <xdr:row>32</xdr:row>
      <xdr:rowOff>51435</xdr:rowOff>
    </xdr:to>
    <xdr:sp macro="" textlink="">
      <xdr:nvSpPr>
        <xdr:cNvPr id="93" name="楕円 92"/>
        <xdr:cNvSpPr/>
      </xdr:nvSpPr>
      <xdr:spPr>
        <a:xfrm>
          <a:off x="4321810" y="6040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31</xdr:row>
      <xdr:rowOff>97790</xdr:rowOff>
    </xdr:from>
    <xdr:ext cx="405130" cy="249555"/>
    <xdr:sp macro="" textlink="">
      <xdr:nvSpPr>
        <xdr:cNvPr id="94" name="有形固定資産減価償却率該当値テキスト"/>
        <xdr:cNvSpPr txBox="1"/>
      </xdr:nvSpPr>
      <xdr:spPr>
        <a:xfrm>
          <a:off x="4423410" y="60191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117475</xdr:rowOff>
    </xdr:from>
    <xdr:to xmlns:xdr="http://schemas.openxmlformats.org/drawingml/2006/spreadsheetDrawing">
      <xdr:col>19</xdr:col>
      <xdr:colOff>174625</xdr:colOff>
      <xdr:row>31</xdr:row>
      <xdr:rowOff>50165</xdr:rowOff>
    </xdr:to>
    <xdr:sp macro="" textlink="">
      <xdr:nvSpPr>
        <xdr:cNvPr id="95" name="楕円 94"/>
        <xdr:cNvSpPr/>
      </xdr:nvSpPr>
      <xdr:spPr>
        <a:xfrm>
          <a:off x="3674110" y="587375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31</xdr:row>
      <xdr:rowOff>1270</xdr:rowOff>
    </xdr:from>
    <xdr:to xmlns:xdr="http://schemas.openxmlformats.org/drawingml/2006/spreadsheetDrawing">
      <xdr:col>23</xdr:col>
      <xdr:colOff>85725</xdr:colOff>
      <xdr:row>32</xdr:row>
      <xdr:rowOff>2540</xdr:rowOff>
    </xdr:to>
    <xdr:cxnSp macro="">
      <xdr:nvCxnSpPr>
        <xdr:cNvPr id="96" name="直線コネクタ 95"/>
        <xdr:cNvCxnSpPr/>
      </xdr:nvCxnSpPr>
      <xdr:spPr>
        <a:xfrm>
          <a:off x="3724910" y="5922645"/>
          <a:ext cx="647700" cy="166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73025</xdr:rowOff>
    </xdr:from>
    <xdr:to xmlns:xdr="http://schemas.openxmlformats.org/drawingml/2006/spreadsheetDrawing">
      <xdr:col>15</xdr:col>
      <xdr:colOff>174625</xdr:colOff>
      <xdr:row>31</xdr:row>
      <xdr:rowOff>5715</xdr:rowOff>
    </xdr:to>
    <xdr:sp macro="" textlink="">
      <xdr:nvSpPr>
        <xdr:cNvPr id="97" name="楕円 96"/>
        <xdr:cNvSpPr/>
      </xdr:nvSpPr>
      <xdr:spPr>
        <a:xfrm>
          <a:off x="2975610" y="5829300"/>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122555</xdr:rowOff>
    </xdr:from>
    <xdr:to xmlns:xdr="http://schemas.openxmlformats.org/drawingml/2006/spreadsheetDrawing">
      <xdr:col>19</xdr:col>
      <xdr:colOff>136525</xdr:colOff>
      <xdr:row>31</xdr:row>
      <xdr:rowOff>1270</xdr:rowOff>
    </xdr:to>
    <xdr:cxnSp macro="">
      <xdr:nvCxnSpPr>
        <xdr:cNvPr id="98" name="直線コネクタ 97"/>
        <xdr:cNvCxnSpPr/>
      </xdr:nvCxnSpPr>
      <xdr:spPr>
        <a:xfrm>
          <a:off x="3026410" y="5878830"/>
          <a:ext cx="6985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30</xdr:row>
      <xdr:rowOff>34290</xdr:rowOff>
    </xdr:from>
    <xdr:to xmlns:xdr="http://schemas.openxmlformats.org/drawingml/2006/spreadsheetDrawing">
      <xdr:col>11</xdr:col>
      <xdr:colOff>174625</xdr:colOff>
      <xdr:row>30</xdr:row>
      <xdr:rowOff>132080</xdr:rowOff>
    </xdr:to>
    <xdr:sp macro="" textlink="">
      <xdr:nvSpPr>
        <xdr:cNvPr id="99" name="楕円 98"/>
        <xdr:cNvSpPr/>
      </xdr:nvSpPr>
      <xdr:spPr>
        <a:xfrm>
          <a:off x="2277110" y="5790565"/>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83185</xdr:rowOff>
    </xdr:from>
    <xdr:to xmlns:xdr="http://schemas.openxmlformats.org/drawingml/2006/spreadsheetDrawing">
      <xdr:col>15</xdr:col>
      <xdr:colOff>136525</xdr:colOff>
      <xdr:row>30</xdr:row>
      <xdr:rowOff>122555</xdr:rowOff>
    </xdr:to>
    <xdr:cxnSp macro="">
      <xdr:nvCxnSpPr>
        <xdr:cNvPr id="100" name="直線コネクタ 99"/>
        <xdr:cNvCxnSpPr/>
      </xdr:nvCxnSpPr>
      <xdr:spPr>
        <a:xfrm>
          <a:off x="2327910" y="5839460"/>
          <a:ext cx="6985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152400</xdr:rowOff>
    </xdr:from>
    <xdr:to xmlns:xdr="http://schemas.openxmlformats.org/drawingml/2006/spreadsheetDrawing">
      <xdr:col>7</xdr:col>
      <xdr:colOff>174625</xdr:colOff>
      <xdr:row>30</xdr:row>
      <xdr:rowOff>85090</xdr:rowOff>
    </xdr:to>
    <xdr:sp macro="" textlink="">
      <xdr:nvSpPr>
        <xdr:cNvPr id="101" name="楕円 100"/>
        <xdr:cNvSpPr/>
      </xdr:nvSpPr>
      <xdr:spPr>
        <a:xfrm>
          <a:off x="1578610" y="5743575"/>
          <a:ext cx="889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36195</xdr:rowOff>
    </xdr:from>
    <xdr:to xmlns:xdr="http://schemas.openxmlformats.org/drawingml/2006/spreadsheetDrawing">
      <xdr:col>11</xdr:col>
      <xdr:colOff>136525</xdr:colOff>
      <xdr:row>30</xdr:row>
      <xdr:rowOff>83185</xdr:rowOff>
    </xdr:to>
    <xdr:cxnSp macro="">
      <xdr:nvCxnSpPr>
        <xdr:cNvPr id="102" name="直線コネクタ 101"/>
        <xdr:cNvCxnSpPr/>
      </xdr:nvCxnSpPr>
      <xdr:spPr>
        <a:xfrm>
          <a:off x="1629410" y="5792470"/>
          <a:ext cx="6985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44450</xdr:rowOff>
    </xdr:from>
    <xdr:ext cx="405130" cy="249555"/>
    <xdr:sp macro="" textlink="">
      <xdr:nvSpPr>
        <xdr:cNvPr id="103" name="n_1aveValue有形固定資産減価償却率"/>
        <xdr:cNvSpPr txBox="1"/>
      </xdr:nvSpPr>
      <xdr:spPr>
        <a:xfrm>
          <a:off x="3525520" y="59658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162560</xdr:rowOff>
    </xdr:from>
    <xdr:ext cx="403860" cy="248285"/>
    <xdr:sp macro="" textlink="">
      <xdr:nvSpPr>
        <xdr:cNvPr id="104" name="n_2aveValue有形固定資産減価償却率"/>
        <xdr:cNvSpPr txBox="1"/>
      </xdr:nvSpPr>
      <xdr:spPr>
        <a:xfrm>
          <a:off x="2839720" y="5918835"/>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125095</xdr:rowOff>
    </xdr:from>
    <xdr:ext cx="403860" cy="248285"/>
    <xdr:sp macro="" textlink="">
      <xdr:nvSpPr>
        <xdr:cNvPr id="105" name="n_3aveValue有形固定資産減価償却率"/>
        <xdr:cNvSpPr txBox="1"/>
      </xdr:nvSpPr>
      <xdr:spPr>
        <a:xfrm>
          <a:off x="2141220" y="5551170"/>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88900</xdr:rowOff>
    </xdr:from>
    <xdr:ext cx="403860" cy="248285"/>
    <xdr:sp macro="" textlink="">
      <xdr:nvSpPr>
        <xdr:cNvPr id="106" name="n_4aveValue有形固定資産減価償却率"/>
        <xdr:cNvSpPr txBox="1"/>
      </xdr:nvSpPr>
      <xdr:spPr>
        <a:xfrm>
          <a:off x="1442720" y="5514975"/>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66040</xdr:rowOff>
    </xdr:from>
    <xdr:ext cx="405130" cy="249555"/>
    <xdr:sp macro="" textlink="">
      <xdr:nvSpPr>
        <xdr:cNvPr id="107" name="n_1mainValue有形固定資産減価償却率"/>
        <xdr:cNvSpPr txBox="1"/>
      </xdr:nvSpPr>
      <xdr:spPr>
        <a:xfrm>
          <a:off x="3525520" y="565721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22225</xdr:rowOff>
    </xdr:from>
    <xdr:ext cx="403860" cy="248285"/>
    <xdr:sp macro="" textlink="">
      <xdr:nvSpPr>
        <xdr:cNvPr id="108" name="n_2mainValue有形固定資産減価償却率"/>
        <xdr:cNvSpPr txBox="1"/>
      </xdr:nvSpPr>
      <xdr:spPr>
        <a:xfrm>
          <a:off x="2839720" y="5613400"/>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123825</xdr:rowOff>
    </xdr:from>
    <xdr:ext cx="403860" cy="248285"/>
    <xdr:sp macro="" textlink="">
      <xdr:nvSpPr>
        <xdr:cNvPr id="109" name="n_3mainValue有形固定資産減価償却率"/>
        <xdr:cNvSpPr txBox="1"/>
      </xdr:nvSpPr>
      <xdr:spPr>
        <a:xfrm>
          <a:off x="2141220" y="5880100"/>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76200</xdr:rowOff>
    </xdr:from>
    <xdr:ext cx="403860" cy="248920"/>
    <xdr:sp macro="" textlink="">
      <xdr:nvSpPr>
        <xdr:cNvPr id="110" name="n_4mainValue有形固定資産減価償却率"/>
        <xdr:cNvSpPr txBox="1"/>
      </xdr:nvSpPr>
      <xdr:spPr>
        <a:xfrm>
          <a:off x="1442720" y="5832475"/>
          <a:ext cx="4038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27940</xdr:rowOff>
    </xdr:to>
    <xdr:sp macro="" textlink="">
      <xdr:nvSpPr>
        <xdr:cNvPr id="111" name="正方形/長方形 110"/>
        <xdr:cNvSpPr/>
      </xdr:nvSpPr>
      <xdr:spPr>
        <a:xfrm>
          <a:off x="10373360" y="4146550"/>
          <a:ext cx="3876675"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78105</xdr:rowOff>
    </xdr:from>
    <xdr:to xmlns:xdr="http://schemas.openxmlformats.org/drawingml/2006/spreadsheetDrawing">
      <xdr:col>68</xdr:col>
      <xdr:colOff>158750</xdr:colOff>
      <xdr:row>24</xdr:row>
      <xdr:rowOff>13335</xdr:rowOff>
    </xdr:to>
    <xdr:sp macro="" textlink="">
      <xdr:nvSpPr>
        <xdr:cNvPr id="112" name="正方形/長方形 111"/>
        <xdr:cNvSpPr/>
      </xdr:nvSpPr>
      <xdr:spPr>
        <a:xfrm>
          <a:off x="11348085" y="4513580"/>
          <a:ext cx="955675" cy="2654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174625</xdr:colOff>
      <xdr:row>22</xdr:row>
      <xdr:rowOff>62230</xdr:rowOff>
    </xdr:from>
    <xdr:to xmlns:xdr="http://schemas.openxmlformats.org/drawingml/2006/spreadsheetDrawing">
      <xdr:col>75</xdr:col>
      <xdr:colOff>173990</xdr:colOff>
      <xdr:row>24</xdr:row>
      <xdr:rowOff>29210</xdr:rowOff>
    </xdr:to>
    <xdr:sp macro="" textlink="">
      <xdr:nvSpPr>
        <xdr:cNvPr id="113" name="正方形/長方形 112"/>
        <xdr:cNvSpPr/>
      </xdr:nvSpPr>
      <xdr:spPr>
        <a:xfrm>
          <a:off x="12668885" y="4497705"/>
          <a:ext cx="872490" cy="2971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[ 344.8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88900</xdr:rowOff>
    </xdr:to>
    <xdr:sp macro="" textlink="">
      <xdr:nvSpPr>
        <xdr:cNvPr id="114" name="正方形/長方形 113"/>
        <xdr:cNvSpPr/>
      </xdr:nvSpPr>
      <xdr:spPr>
        <a:xfrm>
          <a:off x="14215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27940</xdr:rowOff>
    </xdr:from>
    <xdr:to xmlns:xdr="http://schemas.openxmlformats.org/drawingml/2006/spreadsheetDrawing">
      <xdr:col>87</xdr:col>
      <xdr:colOff>149225</xdr:colOff>
      <xdr:row>23</xdr:row>
      <xdr:rowOff>106680</xdr:rowOff>
    </xdr:to>
    <xdr:sp macro="" textlink="">
      <xdr:nvSpPr>
        <xdr:cNvPr id="115" name="正方形/長方形 114"/>
        <xdr:cNvSpPr/>
      </xdr:nvSpPr>
      <xdr:spPr>
        <a:xfrm>
          <a:off x="14215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88900</xdr:rowOff>
    </xdr:to>
    <xdr:sp macro="" textlink="">
      <xdr:nvSpPr>
        <xdr:cNvPr id="116" name="正方形/長方形 115"/>
        <xdr:cNvSpPr/>
      </xdr:nvSpPr>
      <xdr:spPr>
        <a:xfrm>
          <a:off x="15612110"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27940</xdr:rowOff>
    </xdr:from>
    <xdr:to xmlns:xdr="http://schemas.openxmlformats.org/drawingml/2006/spreadsheetDrawing">
      <xdr:col>95</xdr:col>
      <xdr:colOff>149225</xdr:colOff>
      <xdr:row>23</xdr:row>
      <xdr:rowOff>106680</xdr:rowOff>
    </xdr:to>
    <xdr:sp macro="" textlink="">
      <xdr:nvSpPr>
        <xdr:cNvPr id="117" name="正方形/長方形 116"/>
        <xdr:cNvSpPr/>
      </xdr:nvSpPr>
      <xdr:spPr>
        <a:xfrm>
          <a:off x="15612110"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88900</xdr:rowOff>
    </xdr:to>
    <xdr:sp macro="" textlink="">
      <xdr:nvSpPr>
        <xdr:cNvPr id="118" name="正方形/長方形 117"/>
        <xdr:cNvSpPr/>
      </xdr:nvSpPr>
      <xdr:spPr>
        <a:xfrm>
          <a:off x="17120235" y="4274185"/>
          <a:ext cx="1397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96</xdr:col>
      <xdr:colOff>85725</xdr:colOff>
      <xdr:row>22</xdr:row>
      <xdr:rowOff>27940</xdr:rowOff>
    </xdr:from>
    <xdr:to xmlns:xdr="http://schemas.openxmlformats.org/drawingml/2006/spreadsheetDrawing">
      <xdr:col>104</xdr:col>
      <xdr:colOff>85725</xdr:colOff>
      <xdr:row>23</xdr:row>
      <xdr:rowOff>106680</xdr:rowOff>
    </xdr:to>
    <xdr:sp macro="" textlink="">
      <xdr:nvSpPr>
        <xdr:cNvPr id="119" name="正方形/長方形 118"/>
        <xdr:cNvSpPr/>
      </xdr:nvSpPr>
      <xdr:spPr>
        <a:xfrm>
          <a:off x="17120235" y="4463415"/>
          <a:ext cx="1397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64135</xdr:rowOff>
    </xdr:from>
    <xdr:to xmlns:xdr="http://schemas.openxmlformats.org/drawingml/2006/spreadsheetDrawing">
      <xdr:col>80</xdr:col>
      <xdr:colOff>9525</xdr:colOff>
      <xdr:row>36</xdr:row>
      <xdr:rowOff>161925</xdr:rowOff>
    </xdr:to>
    <xdr:sp macro="" textlink="">
      <xdr:nvSpPr>
        <xdr:cNvPr id="120" name="正方形/長方形 119"/>
        <xdr:cNvSpPr/>
      </xdr:nvSpPr>
      <xdr:spPr>
        <a:xfrm>
          <a:off x="10373360" y="4829810"/>
          <a:ext cx="3876675" cy="207899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64135</xdr:rowOff>
    </xdr:from>
    <xdr:to xmlns:xdr="http://schemas.openxmlformats.org/drawingml/2006/spreadsheetDrawing">
      <xdr:col>106</xdr:col>
      <xdr:colOff>85725</xdr:colOff>
      <xdr:row>36</xdr:row>
      <xdr:rowOff>161925</xdr:rowOff>
    </xdr:to>
    <xdr:sp macro="" textlink="">
      <xdr:nvSpPr>
        <xdr:cNvPr id="121" name="正方形/長方形 120"/>
        <xdr:cNvSpPr/>
      </xdr:nvSpPr>
      <xdr:spPr>
        <a:xfrm>
          <a:off x="14500860" y="4829810"/>
          <a:ext cx="4365625" cy="20789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125730</xdr:rowOff>
    </xdr:from>
    <xdr:to xmlns:xdr="http://schemas.openxmlformats.org/drawingml/2006/spreadsheetDrawing">
      <xdr:col>105</xdr:col>
      <xdr:colOff>85725</xdr:colOff>
      <xdr:row>26</xdr:row>
      <xdr:rowOff>39370</xdr:rowOff>
    </xdr:to>
    <xdr:sp macro="" textlink="">
      <xdr:nvSpPr>
        <xdr:cNvPr id="122" name="正方形/長方形 121"/>
        <xdr:cNvSpPr/>
      </xdr:nvSpPr>
      <xdr:spPr>
        <a:xfrm>
          <a:off x="14500860" y="4891405"/>
          <a:ext cx="4191000"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15240</xdr:rowOff>
    </xdr:from>
    <xdr:to xmlns:xdr="http://schemas.openxmlformats.org/drawingml/2006/spreadsheetDrawing">
      <xdr:col>105</xdr:col>
      <xdr:colOff>149225</xdr:colOff>
      <xdr:row>36</xdr:row>
      <xdr:rowOff>76200</xdr:rowOff>
    </xdr:to>
    <xdr:sp macro="" textlink="" fLocksText="0">
      <xdr:nvSpPr>
        <xdr:cNvPr id="123" name="テキスト ボックス 122"/>
        <xdr:cNvSpPr txBox="1"/>
      </xdr:nvSpPr>
      <xdr:spPr>
        <a:xfrm>
          <a:off x="14577060" y="5111115"/>
          <a:ext cx="4178300" cy="17119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a:latin typeface="ＭＳ Ｐゴシック"/>
              <a:ea typeface="ＭＳ Ｐゴシック"/>
            </a:rPr>
            <a:t>　</a:t>
          </a:r>
          <a:r>
            <a:rPr kumimoji="1" lang="ja-JP" altLang="en-US" sz="900">
              <a:solidFill>
                <a:schemeClr val="tx1"/>
              </a:solidFill>
              <a:latin typeface="ＭＳ Ｐゴシック"/>
              <a:ea typeface="ＭＳ Ｐゴシック"/>
            </a:rPr>
            <a:t>地方債の償還額が新規発行額を上回る状況が続き、地方債残高（前年度比▲2</a:t>
          </a:r>
          <a:r>
            <a:rPr kumimoji="1" lang="en-US" altLang="ja-JP" sz="900">
              <a:solidFill>
                <a:schemeClr val="tx1"/>
              </a:solidFill>
              <a:latin typeface="ＭＳ Ｐゴシック"/>
              <a:ea typeface="ＭＳ Ｐゴシック"/>
            </a:rPr>
            <a:t>,657</a:t>
          </a:r>
          <a:r>
            <a:rPr kumimoji="1" lang="ja-JP" altLang="en-US" sz="900">
              <a:solidFill>
                <a:schemeClr val="tx1"/>
              </a:solidFill>
              <a:latin typeface="ＭＳ Ｐゴシック"/>
              <a:ea typeface="ＭＳ Ｐゴシック"/>
            </a:rPr>
            <a:t>百万円）は減少したが、経常経費に占める充当一般財源（前年比+877百万円）が増加した</a:t>
          </a:r>
          <a:r>
            <a:rPr kumimoji="1" lang="ja-JP" altLang="en-US" sz="900">
              <a:solidFill>
                <a:schemeClr val="tx1"/>
              </a:solidFill>
              <a:latin typeface="ＭＳ Ｐゴシック"/>
              <a:ea typeface="ＭＳ Ｐゴシック"/>
            </a:rPr>
            <a:t>ことから、債務償還比率は上昇した。しかし、平成</a:t>
          </a:r>
          <a:r>
            <a:rPr kumimoji="1" lang="en-US" altLang="ja-JP" sz="900">
              <a:solidFill>
                <a:schemeClr val="tx1"/>
              </a:solidFill>
              <a:latin typeface="ＭＳ Ｐゴシック"/>
              <a:ea typeface="ＭＳ Ｐゴシック"/>
            </a:rPr>
            <a:t>18</a:t>
          </a:r>
          <a:r>
            <a:rPr kumimoji="1" lang="ja-JP" altLang="en-US" sz="900">
              <a:solidFill>
                <a:schemeClr val="tx1"/>
              </a:solidFill>
              <a:latin typeface="ＭＳ Ｐゴシック"/>
              <a:ea typeface="ＭＳ Ｐゴシック"/>
            </a:rPr>
            <a:t>年度から平成</a:t>
          </a:r>
          <a:r>
            <a:rPr kumimoji="1" lang="en-US" altLang="ja-JP" sz="900">
              <a:solidFill>
                <a:schemeClr val="tx1"/>
              </a:solidFill>
              <a:latin typeface="ＭＳ Ｐゴシック"/>
              <a:ea typeface="ＭＳ Ｐゴシック"/>
            </a:rPr>
            <a:t>30</a:t>
          </a:r>
          <a:r>
            <a:rPr kumimoji="1" lang="ja-JP" altLang="en-US" sz="900">
              <a:solidFill>
                <a:schemeClr val="tx1"/>
              </a:solidFill>
              <a:latin typeface="ＭＳ Ｐゴシック"/>
              <a:ea typeface="ＭＳ Ｐゴシック"/>
            </a:rPr>
            <a:t>年度までは任意繰上償還を実施し、地方債残高が通常のペースよりも早く減少したため、類似団体と比較しても低い値を維持している。</a:t>
          </a:r>
          <a:endParaRPr kumimoji="1" lang="ja-JP" altLang="en-US" sz="900">
            <a:solidFill>
              <a:schemeClr val="tx1"/>
            </a:solidFill>
            <a:latin typeface="ＭＳ Ｐゴシック"/>
            <a:ea typeface="ＭＳ Ｐゴシック"/>
          </a:endParaRPr>
        </a:p>
        <a:p>
          <a:r>
            <a:rPr kumimoji="1" lang="ja-JP" altLang="en-US" sz="900">
              <a:solidFill>
                <a:srgbClr val="FF0000"/>
              </a:solidFill>
              <a:latin typeface="ＭＳ Ｐゴシック"/>
              <a:ea typeface="ＭＳ Ｐゴシック"/>
            </a:rPr>
            <a:t>　</a:t>
          </a:r>
          <a:r>
            <a:rPr kumimoji="1" lang="ja-JP" altLang="en-US" sz="900">
              <a:solidFill>
                <a:schemeClr val="tx1"/>
              </a:solidFill>
              <a:latin typeface="ＭＳ Ｐゴシック"/>
              <a:ea typeface="ＭＳ Ｐゴシック"/>
            </a:rPr>
            <a:t>現状は類似団体よりも債務償還能力が高いといえるが、今後は人口減による税収減少が予想され、さらにインフラを含む公共施設等の更新によって地方債残高が増えれば、債務償還比率は悪化する。そのため、地方債充当事業の厳選に努め、必要に応じて地方債発行額の抑制を行う。</a:t>
          </a:r>
          <a:endParaRPr kumimoji="1" lang="ja-JP" altLang="en-US" sz="900">
            <a:solidFill>
              <a:schemeClr val="tx1"/>
            </a:solidFill>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45720</xdr:rowOff>
    </xdr:from>
    <xdr:ext cx="349885" cy="217170"/>
    <xdr:sp macro="" textlink="">
      <xdr:nvSpPr>
        <xdr:cNvPr id="124" name="テキスト ボックス 123"/>
        <xdr:cNvSpPr txBox="1"/>
      </xdr:nvSpPr>
      <xdr:spPr>
        <a:xfrm>
          <a:off x="10335260" y="464629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161925</xdr:rowOff>
    </xdr:from>
    <xdr:to xmlns:xdr="http://schemas.openxmlformats.org/drawingml/2006/spreadsheetDrawing">
      <xdr:col>80</xdr:col>
      <xdr:colOff>9525</xdr:colOff>
      <xdr:row>36</xdr:row>
      <xdr:rowOff>161925</xdr:rowOff>
    </xdr:to>
    <xdr:cxnSp macro="">
      <xdr:nvCxnSpPr>
        <xdr:cNvPr id="125" name="直線コネクタ 124"/>
        <xdr:cNvCxnSpPr/>
      </xdr:nvCxnSpPr>
      <xdr:spPr>
        <a:xfrm>
          <a:off x="10373360" y="690880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71755</xdr:rowOff>
    </xdr:from>
    <xdr:ext cx="482600" cy="217170"/>
    <xdr:sp macro="" textlink="">
      <xdr:nvSpPr>
        <xdr:cNvPr id="126" name="テキスト ボックス 125"/>
        <xdr:cNvSpPr txBox="1"/>
      </xdr:nvSpPr>
      <xdr:spPr>
        <a:xfrm>
          <a:off x="9874885" y="6818630"/>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67310</xdr:rowOff>
    </xdr:from>
    <xdr:to xmlns:xdr="http://schemas.openxmlformats.org/drawingml/2006/spreadsheetDrawing">
      <xdr:col>80</xdr:col>
      <xdr:colOff>9525</xdr:colOff>
      <xdr:row>35</xdr:row>
      <xdr:rowOff>67310</xdr:rowOff>
    </xdr:to>
    <xdr:cxnSp macro="">
      <xdr:nvCxnSpPr>
        <xdr:cNvPr id="127" name="直線コネクタ 126"/>
        <xdr:cNvCxnSpPr/>
      </xdr:nvCxnSpPr>
      <xdr:spPr>
        <a:xfrm>
          <a:off x="10373360" y="664908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141605</xdr:rowOff>
    </xdr:from>
    <xdr:ext cx="482600" cy="216535"/>
    <xdr:sp macro="" textlink="">
      <xdr:nvSpPr>
        <xdr:cNvPr id="128" name="テキスト ボックス 127"/>
        <xdr:cNvSpPr txBox="1"/>
      </xdr:nvSpPr>
      <xdr:spPr>
        <a:xfrm>
          <a:off x="9874885" y="6558280"/>
          <a:ext cx="482600"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137795</xdr:rowOff>
    </xdr:from>
    <xdr:to xmlns:xdr="http://schemas.openxmlformats.org/drawingml/2006/spreadsheetDrawing">
      <xdr:col>80</xdr:col>
      <xdr:colOff>9525</xdr:colOff>
      <xdr:row>33</xdr:row>
      <xdr:rowOff>137795</xdr:rowOff>
    </xdr:to>
    <xdr:cxnSp macro="">
      <xdr:nvCxnSpPr>
        <xdr:cNvPr id="129" name="直線コネクタ 128"/>
        <xdr:cNvCxnSpPr/>
      </xdr:nvCxnSpPr>
      <xdr:spPr>
        <a:xfrm>
          <a:off x="10373360" y="638937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33</xdr:row>
      <xdr:rowOff>46990</xdr:rowOff>
    </xdr:from>
    <xdr:ext cx="482600" cy="217170"/>
    <xdr:sp macro="" textlink="">
      <xdr:nvSpPr>
        <xdr:cNvPr id="130" name="テキスト ボックス 129"/>
        <xdr:cNvSpPr txBox="1"/>
      </xdr:nvSpPr>
      <xdr:spPr>
        <a:xfrm>
          <a:off x="9874885" y="6298565"/>
          <a:ext cx="4826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42545</xdr:rowOff>
    </xdr:from>
    <xdr:to xmlns:xdr="http://schemas.openxmlformats.org/drawingml/2006/spreadsheetDrawing">
      <xdr:col>80</xdr:col>
      <xdr:colOff>9525</xdr:colOff>
      <xdr:row>32</xdr:row>
      <xdr:rowOff>42545</xdr:rowOff>
    </xdr:to>
    <xdr:cxnSp macro="">
      <xdr:nvCxnSpPr>
        <xdr:cNvPr id="131" name="直線コネクタ 130"/>
        <xdr:cNvCxnSpPr/>
      </xdr:nvCxnSpPr>
      <xdr:spPr>
        <a:xfrm>
          <a:off x="10373360" y="612902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117475</xdr:rowOff>
    </xdr:from>
    <xdr:ext cx="409575" cy="215900"/>
    <xdr:sp macro="" textlink="">
      <xdr:nvSpPr>
        <xdr:cNvPr id="132" name="テキスト ボックス 131"/>
        <xdr:cNvSpPr txBox="1"/>
      </xdr:nvSpPr>
      <xdr:spPr>
        <a:xfrm>
          <a:off x="9930765" y="6038850"/>
          <a:ext cx="4095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113030</xdr:rowOff>
    </xdr:from>
    <xdr:to xmlns:xdr="http://schemas.openxmlformats.org/drawingml/2006/spreadsheetDrawing">
      <xdr:col>80</xdr:col>
      <xdr:colOff>9525</xdr:colOff>
      <xdr:row>30</xdr:row>
      <xdr:rowOff>113030</xdr:rowOff>
    </xdr:to>
    <xdr:cxnSp macro="">
      <xdr:nvCxnSpPr>
        <xdr:cNvPr id="133" name="直線コネクタ 132"/>
        <xdr:cNvCxnSpPr/>
      </xdr:nvCxnSpPr>
      <xdr:spPr>
        <a:xfrm>
          <a:off x="10373360" y="586930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22860</xdr:rowOff>
    </xdr:from>
    <xdr:ext cx="409575" cy="215900"/>
    <xdr:sp macro="" textlink="">
      <xdr:nvSpPr>
        <xdr:cNvPr id="134" name="テキスト ボックス 133"/>
        <xdr:cNvSpPr txBox="1"/>
      </xdr:nvSpPr>
      <xdr:spPr>
        <a:xfrm>
          <a:off x="9930765" y="5779135"/>
          <a:ext cx="4095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18415</xdr:rowOff>
    </xdr:from>
    <xdr:to xmlns:xdr="http://schemas.openxmlformats.org/drawingml/2006/spreadsheetDrawing">
      <xdr:col>80</xdr:col>
      <xdr:colOff>9525</xdr:colOff>
      <xdr:row>29</xdr:row>
      <xdr:rowOff>18415</xdr:rowOff>
    </xdr:to>
    <xdr:cxnSp macro="">
      <xdr:nvCxnSpPr>
        <xdr:cNvPr id="135" name="直線コネクタ 134"/>
        <xdr:cNvCxnSpPr/>
      </xdr:nvCxnSpPr>
      <xdr:spPr>
        <a:xfrm>
          <a:off x="10373360" y="560959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93345</xdr:rowOff>
    </xdr:from>
    <xdr:ext cx="409575" cy="215900"/>
    <xdr:sp macro="" textlink="">
      <xdr:nvSpPr>
        <xdr:cNvPr id="136" name="テキスト ボックス 135"/>
        <xdr:cNvSpPr txBox="1"/>
      </xdr:nvSpPr>
      <xdr:spPr>
        <a:xfrm>
          <a:off x="9930765" y="5519420"/>
          <a:ext cx="409575" cy="2159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88900</xdr:rowOff>
    </xdr:from>
    <xdr:to xmlns:xdr="http://schemas.openxmlformats.org/drawingml/2006/spreadsheetDrawing">
      <xdr:col>80</xdr:col>
      <xdr:colOff>9525</xdr:colOff>
      <xdr:row>27</xdr:row>
      <xdr:rowOff>88900</xdr:rowOff>
    </xdr:to>
    <xdr:cxnSp macro="">
      <xdr:nvCxnSpPr>
        <xdr:cNvPr id="137" name="直線コネクタ 136"/>
        <xdr:cNvCxnSpPr/>
      </xdr:nvCxnSpPr>
      <xdr:spPr>
        <a:xfrm>
          <a:off x="10373360" y="5349875"/>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26</xdr:row>
      <xdr:rowOff>163195</xdr:rowOff>
    </xdr:from>
    <xdr:ext cx="409575" cy="217170"/>
    <xdr:sp macro="" textlink="">
      <xdr:nvSpPr>
        <xdr:cNvPr id="138" name="テキスト ボックス 137"/>
        <xdr:cNvSpPr txBox="1"/>
      </xdr:nvSpPr>
      <xdr:spPr>
        <a:xfrm>
          <a:off x="9930765" y="5259070"/>
          <a:ext cx="4095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25</xdr:row>
      <xdr:rowOff>159385</xdr:rowOff>
    </xdr:from>
    <xdr:to xmlns:xdr="http://schemas.openxmlformats.org/drawingml/2006/spreadsheetDrawing">
      <xdr:col>80</xdr:col>
      <xdr:colOff>9525</xdr:colOff>
      <xdr:row>25</xdr:row>
      <xdr:rowOff>159385</xdr:rowOff>
    </xdr:to>
    <xdr:cxnSp macro="">
      <xdr:nvCxnSpPr>
        <xdr:cNvPr id="139" name="直線コネクタ 138"/>
        <xdr:cNvCxnSpPr/>
      </xdr:nvCxnSpPr>
      <xdr:spPr>
        <a:xfrm>
          <a:off x="10373360" y="509016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68580</xdr:rowOff>
    </xdr:from>
    <xdr:ext cx="307975" cy="217170"/>
    <xdr:sp macro="" textlink="">
      <xdr:nvSpPr>
        <xdr:cNvPr id="140" name="テキスト ボックス 139"/>
        <xdr:cNvSpPr txBox="1"/>
      </xdr:nvSpPr>
      <xdr:spPr>
        <a:xfrm>
          <a:off x="10033635" y="4999355"/>
          <a:ext cx="30797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64135</xdr:rowOff>
    </xdr:from>
    <xdr:to xmlns:xdr="http://schemas.openxmlformats.org/drawingml/2006/spreadsheetDrawing">
      <xdr:col>80</xdr:col>
      <xdr:colOff>9525</xdr:colOff>
      <xdr:row>24</xdr:row>
      <xdr:rowOff>64135</xdr:rowOff>
    </xdr:to>
    <xdr:cxnSp macro="">
      <xdr:nvCxnSpPr>
        <xdr:cNvPr id="141" name="直線コネクタ 140"/>
        <xdr:cNvCxnSpPr/>
      </xdr:nvCxnSpPr>
      <xdr:spPr>
        <a:xfrm>
          <a:off x="10373360" y="4829810"/>
          <a:ext cx="387667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64135</xdr:rowOff>
    </xdr:from>
    <xdr:to xmlns:xdr="http://schemas.openxmlformats.org/drawingml/2006/spreadsheetDrawing">
      <xdr:col>80</xdr:col>
      <xdr:colOff>9525</xdr:colOff>
      <xdr:row>36</xdr:row>
      <xdr:rowOff>161925</xdr:rowOff>
    </xdr:to>
    <xdr:sp macro="" textlink="">
      <xdr:nvSpPr>
        <xdr:cNvPr id="142" name="債務償還比率グラフ枠"/>
        <xdr:cNvSpPr/>
      </xdr:nvSpPr>
      <xdr:spPr>
        <a:xfrm>
          <a:off x="10373360" y="4829810"/>
          <a:ext cx="3876675" cy="207899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130810</xdr:rowOff>
    </xdr:from>
    <xdr:to xmlns:xdr="http://schemas.openxmlformats.org/drawingml/2006/spreadsheetDrawing">
      <xdr:col>76</xdr:col>
      <xdr:colOff>21590</xdr:colOff>
      <xdr:row>34</xdr:row>
      <xdr:rowOff>102235</xdr:rowOff>
    </xdr:to>
    <xdr:cxnSp macro="">
      <xdr:nvCxnSpPr>
        <xdr:cNvPr id="143" name="直線コネクタ 142"/>
        <xdr:cNvCxnSpPr/>
      </xdr:nvCxnSpPr>
      <xdr:spPr>
        <a:xfrm flipV="1">
          <a:off x="13562330" y="5226685"/>
          <a:ext cx="127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105410</xdr:rowOff>
    </xdr:from>
    <xdr:ext cx="560705" cy="249555"/>
    <xdr:sp macro="" textlink="">
      <xdr:nvSpPr>
        <xdr:cNvPr id="144" name="債務償還比率最小値テキスト"/>
        <xdr:cNvSpPr txBox="1"/>
      </xdr:nvSpPr>
      <xdr:spPr>
        <a:xfrm>
          <a:off x="13615035" y="6522085"/>
          <a:ext cx="5607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102235</xdr:rowOff>
    </xdr:from>
    <xdr:to xmlns:xdr="http://schemas.openxmlformats.org/drawingml/2006/spreadsheetDrawing">
      <xdr:col>76</xdr:col>
      <xdr:colOff>111125</xdr:colOff>
      <xdr:row>34</xdr:row>
      <xdr:rowOff>102235</xdr:rowOff>
    </xdr:to>
    <xdr:cxnSp macro="">
      <xdr:nvCxnSpPr>
        <xdr:cNvPr id="145" name="直線コネクタ 144"/>
        <xdr:cNvCxnSpPr/>
      </xdr:nvCxnSpPr>
      <xdr:spPr>
        <a:xfrm>
          <a:off x="13491210" y="65189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79375</xdr:rowOff>
    </xdr:from>
    <xdr:ext cx="469900" cy="249555"/>
    <xdr:sp macro="" textlink="">
      <xdr:nvSpPr>
        <xdr:cNvPr id="146" name="債務償還比率最大値テキスト"/>
        <xdr:cNvSpPr txBox="1"/>
      </xdr:nvSpPr>
      <xdr:spPr>
        <a:xfrm>
          <a:off x="13615035" y="501015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130810</xdr:rowOff>
    </xdr:from>
    <xdr:to xmlns:xdr="http://schemas.openxmlformats.org/drawingml/2006/spreadsheetDrawing">
      <xdr:col>76</xdr:col>
      <xdr:colOff>111125</xdr:colOff>
      <xdr:row>26</xdr:row>
      <xdr:rowOff>130810</xdr:rowOff>
    </xdr:to>
    <xdr:cxnSp macro="">
      <xdr:nvCxnSpPr>
        <xdr:cNvPr id="147" name="直線コネクタ 146"/>
        <xdr:cNvCxnSpPr/>
      </xdr:nvCxnSpPr>
      <xdr:spPr>
        <a:xfrm>
          <a:off x="13491210" y="52266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150495</xdr:rowOff>
    </xdr:from>
    <xdr:ext cx="469900" cy="248285"/>
    <xdr:sp macro="" textlink="">
      <xdr:nvSpPr>
        <xdr:cNvPr id="148" name="債務償還比率平均値テキスト"/>
        <xdr:cNvSpPr txBox="1"/>
      </xdr:nvSpPr>
      <xdr:spPr>
        <a:xfrm>
          <a:off x="13615035" y="5741670"/>
          <a:ext cx="4699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5715</xdr:rowOff>
    </xdr:from>
    <xdr:to xmlns:xdr="http://schemas.openxmlformats.org/drawingml/2006/spreadsheetDrawing">
      <xdr:col>76</xdr:col>
      <xdr:colOff>73025</xdr:colOff>
      <xdr:row>30</xdr:row>
      <xdr:rowOff>104140</xdr:rowOff>
    </xdr:to>
    <xdr:sp macro="" textlink="">
      <xdr:nvSpPr>
        <xdr:cNvPr id="149" name="フローチャート: 判断 148"/>
        <xdr:cNvSpPr/>
      </xdr:nvSpPr>
      <xdr:spPr>
        <a:xfrm>
          <a:off x="13529310" y="576199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7620</xdr:rowOff>
    </xdr:from>
    <xdr:to xmlns:xdr="http://schemas.openxmlformats.org/drawingml/2006/spreadsheetDrawing">
      <xdr:col>72</xdr:col>
      <xdr:colOff>123825</xdr:colOff>
      <xdr:row>30</xdr:row>
      <xdr:rowOff>105410</xdr:rowOff>
    </xdr:to>
    <xdr:sp macro="" textlink="">
      <xdr:nvSpPr>
        <xdr:cNvPr id="150" name="フローチャート: 判断 149"/>
        <xdr:cNvSpPr/>
      </xdr:nvSpPr>
      <xdr:spPr>
        <a:xfrm>
          <a:off x="12865735" y="5763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157480</xdr:rowOff>
    </xdr:from>
    <xdr:to xmlns:xdr="http://schemas.openxmlformats.org/drawingml/2006/spreadsheetDrawing">
      <xdr:col>68</xdr:col>
      <xdr:colOff>123825</xdr:colOff>
      <xdr:row>30</xdr:row>
      <xdr:rowOff>90170</xdr:rowOff>
    </xdr:to>
    <xdr:sp macro="" textlink="">
      <xdr:nvSpPr>
        <xdr:cNvPr id="151" name="フローチャート: 判断 150"/>
        <xdr:cNvSpPr/>
      </xdr:nvSpPr>
      <xdr:spPr>
        <a:xfrm>
          <a:off x="12167235" y="57486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117475</xdr:rowOff>
    </xdr:from>
    <xdr:to xmlns:xdr="http://schemas.openxmlformats.org/drawingml/2006/spreadsheetDrawing">
      <xdr:col>64</xdr:col>
      <xdr:colOff>123825</xdr:colOff>
      <xdr:row>30</xdr:row>
      <xdr:rowOff>50165</xdr:rowOff>
    </xdr:to>
    <xdr:sp macro="" textlink="">
      <xdr:nvSpPr>
        <xdr:cNvPr id="152" name="フローチャート: 判断 151"/>
        <xdr:cNvSpPr/>
      </xdr:nvSpPr>
      <xdr:spPr>
        <a:xfrm>
          <a:off x="11468735" y="5708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128270</xdr:rowOff>
    </xdr:from>
    <xdr:to xmlns:xdr="http://schemas.openxmlformats.org/drawingml/2006/spreadsheetDrawing">
      <xdr:col>60</xdr:col>
      <xdr:colOff>123825</xdr:colOff>
      <xdr:row>31</xdr:row>
      <xdr:rowOff>60960</xdr:rowOff>
    </xdr:to>
    <xdr:sp macro="" textlink="">
      <xdr:nvSpPr>
        <xdr:cNvPr id="153" name="フローチャート: 判断 152"/>
        <xdr:cNvSpPr/>
      </xdr:nvSpPr>
      <xdr:spPr>
        <a:xfrm>
          <a:off x="10770235" y="5884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40640</xdr:rowOff>
    </xdr:from>
    <xdr:ext cx="762000" cy="217170"/>
    <xdr:sp macro="" textlink="">
      <xdr:nvSpPr>
        <xdr:cNvPr id="154" name="テキスト ボックス 153"/>
        <xdr:cNvSpPr txBox="1"/>
      </xdr:nvSpPr>
      <xdr:spPr>
        <a:xfrm>
          <a:off x="13402310" y="6952615"/>
          <a:ext cx="76200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40640</xdr:rowOff>
    </xdr:from>
    <xdr:ext cx="760730" cy="217170"/>
    <xdr:sp macro="" textlink="">
      <xdr:nvSpPr>
        <xdr:cNvPr id="155" name="テキスト ボックス 154"/>
        <xdr:cNvSpPr txBox="1"/>
      </xdr:nvSpPr>
      <xdr:spPr>
        <a:xfrm>
          <a:off x="12754610" y="6952615"/>
          <a:ext cx="7607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40640</xdr:rowOff>
    </xdr:from>
    <xdr:ext cx="760730" cy="217170"/>
    <xdr:sp macro="" textlink="">
      <xdr:nvSpPr>
        <xdr:cNvPr id="156" name="テキスト ボックス 155"/>
        <xdr:cNvSpPr txBox="1"/>
      </xdr:nvSpPr>
      <xdr:spPr>
        <a:xfrm>
          <a:off x="12056110" y="6952615"/>
          <a:ext cx="7607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40640</xdr:rowOff>
    </xdr:from>
    <xdr:ext cx="760730" cy="217170"/>
    <xdr:sp macro="" textlink="">
      <xdr:nvSpPr>
        <xdr:cNvPr id="157" name="テキスト ボックス 156"/>
        <xdr:cNvSpPr txBox="1"/>
      </xdr:nvSpPr>
      <xdr:spPr>
        <a:xfrm>
          <a:off x="11357610" y="6952615"/>
          <a:ext cx="7607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40640</xdr:rowOff>
    </xdr:from>
    <xdr:ext cx="760730" cy="217170"/>
    <xdr:sp macro="" textlink="">
      <xdr:nvSpPr>
        <xdr:cNvPr id="158" name="テキスト ボックス 157"/>
        <xdr:cNvSpPr txBox="1"/>
      </xdr:nvSpPr>
      <xdr:spPr>
        <a:xfrm>
          <a:off x="10659110" y="6952615"/>
          <a:ext cx="76073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62865</xdr:rowOff>
    </xdr:from>
    <xdr:to xmlns:xdr="http://schemas.openxmlformats.org/drawingml/2006/spreadsheetDrawing">
      <xdr:col>76</xdr:col>
      <xdr:colOff>73025</xdr:colOff>
      <xdr:row>28</xdr:row>
      <xdr:rowOff>160655</xdr:rowOff>
    </xdr:to>
    <xdr:sp macro="" textlink="">
      <xdr:nvSpPr>
        <xdr:cNvPr id="159" name="楕円 158"/>
        <xdr:cNvSpPr/>
      </xdr:nvSpPr>
      <xdr:spPr>
        <a:xfrm>
          <a:off x="13529310" y="548894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85090</xdr:rowOff>
    </xdr:from>
    <xdr:ext cx="469900" cy="248285"/>
    <xdr:sp macro="" textlink="">
      <xdr:nvSpPr>
        <xdr:cNvPr id="160" name="債務償還比率該当値テキスト"/>
        <xdr:cNvSpPr txBox="1"/>
      </xdr:nvSpPr>
      <xdr:spPr>
        <a:xfrm>
          <a:off x="13615035" y="534606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50165</xdr:rowOff>
    </xdr:from>
    <xdr:to xmlns:xdr="http://schemas.openxmlformats.org/drawingml/2006/spreadsheetDrawing">
      <xdr:col>72</xdr:col>
      <xdr:colOff>123825</xdr:colOff>
      <xdr:row>28</xdr:row>
      <xdr:rowOff>147320</xdr:rowOff>
    </xdr:to>
    <xdr:sp macro="" textlink="">
      <xdr:nvSpPr>
        <xdr:cNvPr id="161" name="楕円 160"/>
        <xdr:cNvSpPr/>
      </xdr:nvSpPr>
      <xdr:spPr>
        <a:xfrm>
          <a:off x="12865735" y="547624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98425</xdr:rowOff>
    </xdr:from>
    <xdr:to xmlns:xdr="http://schemas.openxmlformats.org/drawingml/2006/spreadsheetDrawing">
      <xdr:col>76</xdr:col>
      <xdr:colOff>22225</xdr:colOff>
      <xdr:row>28</xdr:row>
      <xdr:rowOff>111760</xdr:rowOff>
    </xdr:to>
    <xdr:cxnSp macro="">
      <xdr:nvCxnSpPr>
        <xdr:cNvPr id="162" name="直線コネクタ 161"/>
        <xdr:cNvCxnSpPr/>
      </xdr:nvCxnSpPr>
      <xdr:spPr>
        <a:xfrm>
          <a:off x="12916535" y="5524500"/>
          <a:ext cx="647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69850</xdr:rowOff>
    </xdr:from>
    <xdr:to xmlns:xdr="http://schemas.openxmlformats.org/drawingml/2006/spreadsheetDrawing">
      <xdr:col>68</xdr:col>
      <xdr:colOff>123825</xdr:colOff>
      <xdr:row>29</xdr:row>
      <xdr:rowOff>2540</xdr:rowOff>
    </xdr:to>
    <xdr:sp macro="" textlink="">
      <xdr:nvSpPr>
        <xdr:cNvPr id="163" name="楕円 162"/>
        <xdr:cNvSpPr/>
      </xdr:nvSpPr>
      <xdr:spPr>
        <a:xfrm>
          <a:off x="12167235" y="5495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98425</xdr:rowOff>
    </xdr:from>
    <xdr:to xmlns:xdr="http://schemas.openxmlformats.org/drawingml/2006/spreadsheetDrawing">
      <xdr:col>72</xdr:col>
      <xdr:colOff>73025</xdr:colOff>
      <xdr:row>28</xdr:row>
      <xdr:rowOff>118745</xdr:rowOff>
    </xdr:to>
    <xdr:cxnSp macro="">
      <xdr:nvCxnSpPr>
        <xdr:cNvPr id="164" name="直線コネクタ 163"/>
        <xdr:cNvCxnSpPr/>
      </xdr:nvCxnSpPr>
      <xdr:spPr>
        <a:xfrm flipV="1">
          <a:off x="12218035" y="5524500"/>
          <a:ext cx="6985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106045</xdr:rowOff>
    </xdr:from>
    <xdr:to xmlns:xdr="http://schemas.openxmlformats.org/drawingml/2006/spreadsheetDrawing">
      <xdr:col>64</xdr:col>
      <xdr:colOff>123825</xdr:colOff>
      <xdr:row>29</xdr:row>
      <xdr:rowOff>38735</xdr:rowOff>
    </xdr:to>
    <xdr:sp macro="" textlink="">
      <xdr:nvSpPr>
        <xdr:cNvPr id="165" name="楕円 164"/>
        <xdr:cNvSpPr/>
      </xdr:nvSpPr>
      <xdr:spPr>
        <a:xfrm>
          <a:off x="11468735" y="5532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118745</xdr:rowOff>
    </xdr:from>
    <xdr:to xmlns:xdr="http://schemas.openxmlformats.org/drawingml/2006/spreadsheetDrawing">
      <xdr:col>68</xdr:col>
      <xdr:colOff>73025</xdr:colOff>
      <xdr:row>28</xdr:row>
      <xdr:rowOff>155575</xdr:rowOff>
    </xdr:to>
    <xdr:cxnSp macro="">
      <xdr:nvCxnSpPr>
        <xdr:cNvPr id="166" name="直線コネクタ 165"/>
        <xdr:cNvCxnSpPr/>
      </xdr:nvCxnSpPr>
      <xdr:spPr>
        <a:xfrm flipV="1">
          <a:off x="11519535" y="5544820"/>
          <a:ext cx="6985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30480</xdr:rowOff>
    </xdr:from>
    <xdr:to xmlns:xdr="http://schemas.openxmlformats.org/drawingml/2006/spreadsheetDrawing">
      <xdr:col>60</xdr:col>
      <xdr:colOff>123825</xdr:colOff>
      <xdr:row>29</xdr:row>
      <xdr:rowOff>128270</xdr:rowOff>
    </xdr:to>
    <xdr:sp macro="" textlink="">
      <xdr:nvSpPr>
        <xdr:cNvPr id="167" name="楕円 166"/>
        <xdr:cNvSpPr/>
      </xdr:nvSpPr>
      <xdr:spPr>
        <a:xfrm>
          <a:off x="10770235" y="56216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155575</xdr:rowOff>
    </xdr:from>
    <xdr:to xmlns:xdr="http://schemas.openxmlformats.org/drawingml/2006/spreadsheetDrawing">
      <xdr:col>64</xdr:col>
      <xdr:colOff>73025</xdr:colOff>
      <xdr:row>29</xdr:row>
      <xdr:rowOff>79375</xdr:rowOff>
    </xdr:to>
    <xdr:cxnSp macro="">
      <xdr:nvCxnSpPr>
        <xdr:cNvPr id="168" name="直線コネクタ 167"/>
        <xdr:cNvCxnSpPr/>
      </xdr:nvCxnSpPr>
      <xdr:spPr>
        <a:xfrm flipV="1">
          <a:off x="10821035" y="5581650"/>
          <a:ext cx="6985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97155</xdr:rowOff>
    </xdr:from>
    <xdr:ext cx="469900" cy="248285"/>
    <xdr:sp macro="" textlink="">
      <xdr:nvSpPr>
        <xdr:cNvPr id="169" name="n_1aveValue債務償還比率"/>
        <xdr:cNvSpPr txBox="1"/>
      </xdr:nvSpPr>
      <xdr:spPr>
        <a:xfrm>
          <a:off x="12684760" y="585343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81280</xdr:rowOff>
    </xdr:from>
    <xdr:ext cx="468630" cy="249555"/>
    <xdr:sp macro="" textlink="">
      <xdr:nvSpPr>
        <xdr:cNvPr id="170" name="n_2aveValue債務償還比率"/>
        <xdr:cNvSpPr txBox="1"/>
      </xdr:nvSpPr>
      <xdr:spPr>
        <a:xfrm>
          <a:off x="11998960" y="583755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41275</xdr:rowOff>
    </xdr:from>
    <xdr:ext cx="468630" cy="249555"/>
    <xdr:sp macro="" textlink="">
      <xdr:nvSpPr>
        <xdr:cNvPr id="171" name="n_3aveValue債務償還比率"/>
        <xdr:cNvSpPr txBox="1"/>
      </xdr:nvSpPr>
      <xdr:spPr>
        <a:xfrm>
          <a:off x="11300460" y="579755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52705</xdr:rowOff>
    </xdr:from>
    <xdr:ext cx="468630" cy="248285"/>
    <xdr:sp macro="" textlink="">
      <xdr:nvSpPr>
        <xdr:cNvPr id="172" name="n_4aveValue債務償還比率"/>
        <xdr:cNvSpPr txBox="1"/>
      </xdr:nvSpPr>
      <xdr:spPr>
        <a:xfrm>
          <a:off x="10601960" y="597408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26</xdr:row>
      <xdr:rowOff>163195</xdr:rowOff>
    </xdr:from>
    <xdr:ext cx="469900" cy="248285"/>
    <xdr:sp macro="" textlink="">
      <xdr:nvSpPr>
        <xdr:cNvPr id="173" name="n_1mainValue債務償還比率"/>
        <xdr:cNvSpPr txBox="1"/>
      </xdr:nvSpPr>
      <xdr:spPr>
        <a:xfrm>
          <a:off x="12684760" y="525907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18415</xdr:rowOff>
    </xdr:from>
    <xdr:ext cx="468630" cy="248285"/>
    <xdr:sp macro="" textlink="">
      <xdr:nvSpPr>
        <xdr:cNvPr id="174" name="n_2mainValue債務償還比率"/>
        <xdr:cNvSpPr txBox="1"/>
      </xdr:nvSpPr>
      <xdr:spPr>
        <a:xfrm>
          <a:off x="11998960" y="527939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55245</xdr:rowOff>
    </xdr:from>
    <xdr:ext cx="468630" cy="248285"/>
    <xdr:sp macro="" textlink="">
      <xdr:nvSpPr>
        <xdr:cNvPr id="175" name="n_3mainValue債務償還比率"/>
        <xdr:cNvSpPr txBox="1"/>
      </xdr:nvSpPr>
      <xdr:spPr>
        <a:xfrm>
          <a:off x="11300460" y="531622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144145</xdr:rowOff>
    </xdr:from>
    <xdr:ext cx="468630" cy="249555"/>
    <xdr:sp macro="" textlink="">
      <xdr:nvSpPr>
        <xdr:cNvPr id="176" name="n_4mainValue債務償還比率"/>
        <xdr:cNvSpPr txBox="1"/>
      </xdr:nvSpPr>
      <xdr:spPr>
        <a:xfrm>
          <a:off x="10601960" y="540512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146685</xdr:rowOff>
    </xdr:from>
    <xdr:to xmlns:xdr="http://schemas.openxmlformats.org/drawingml/2006/spreadsheetDrawing">
      <xdr:col>36</xdr:col>
      <xdr:colOff>22225</xdr:colOff>
      <xdr:row>43</xdr:row>
      <xdr:rowOff>146685</xdr:rowOff>
    </xdr:to>
    <xdr:sp macro="" textlink="">
      <xdr:nvSpPr>
        <xdr:cNvPr id="177" name="正方形/長方形 176"/>
        <xdr:cNvSpPr/>
      </xdr:nvSpPr>
      <xdr:spPr>
        <a:xfrm>
          <a:off x="1165860" y="7763510"/>
          <a:ext cx="5413375"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137795</xdr:rowOff>
    </xdr:from>
    <xdr:to xmlns:xdr="http://schemas.openxmlformats.org/drawingml/2006/spreadsheetDrawing">
      <xdr:col>36</xdr:col>
      <xdr:colOff>22225</xdr:colOff>
      <xdr:row>65</xdr:row>
      <xdr:rowOff>137795</xdr:rowOff>
    </xdr:to>
    <xdr:sp macro="" textlink="">
      <xdr:nvSpPr>
        <xdr:cNvPr id="178" name="正方形/長方形 177"/>
        <xdr:cNvSpPr/>
      </xdr:nvSpPr>
      <xdr:spPr>
        <a:xfrm>
          <a:off x="1165860" y="11443970"/>
          <a:ext cx="5413375"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60960</xdr:rowOff>
    </xdr:from>
    <xdr:ext cx="370205" cy="232410"/>
    <xdr:sp macro="" textlink="">
      <xdr:nvSpPr>
        <xdr:cNvPr id="179" name="テキスト ボックス 178"/>
        <xdr:cNvSpPr txBox="1"/>
      </xdr:nvSpPr>
      <xdr:spPr>
        <a:xfrm>
          <a:off x="842010" y="8014335"/>
          <a:ext cx="37020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153035</xdr:rowOff>
    </xdr:from>
    <xdr:ext cx="368935" cy="232410"/>
    <xdr:sp macro="" textlink="">
      <xdr:nvSpPr>
        <xdr:cNvPr id="180" name="テキスト ボックス 179"/>
        <xdr:cNvSpPr txBox="1"/>
      </xdr:nvSpPr>
      <xdr:spPr>
        <a:xfrm>
          <a:off x="6404610" y="10589260"/>
          <a:ext cx="36893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27940</xdr:rowOff>
    </xdr:from>
    <xdr:ext cx="370205" cy="232410"/>
    <xdr:sp macro="" textlink="">
      <xdr:nvSpPr>
        <xdr:cNvPr id="181" name="テキスト ボックス 180"/>
        <xdr:cNvSpPr txBox="1"/>
      </xdr:nvSpPr>
      <xdr:spPr>
        <a:xfrm>
          <a:off x="842010" y="11664315"/>
          <a:ext cx="370205" cy="2324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39370</xdr:rowOff>
    </xdr:from>
    <xdr:ext cx="368935" cy="231775"/>
    <xdr:sp macro="" textlink="">
      <xdr:nvSpPr>
        <xdr:cNvPr id="182" name="テキスト ボックス 181"/>
        <xdr:cNvSpPr txBox="1"/>
      </xdr:nvSpPr>
      <xdr:spPr>
        <a:xfrm>
          <a:off x="6404610" y="14317345"/>
          <a:ext cx="368935" cy="2317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60960</xdr:rowOff>
    </xdr:to>
    <xdr:sp macro="" textlink="">
      <xdr:nvSpPr>
        <xdr:cNvPr id="3" name="正方形/長方形 2"/>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127000</xdr:colOff>
      <xdr:row>4</xdr:row>
      <xdr:rowOff>36830</xdr:rowOff>
    </xdr:to>
    <xdr:sp macro="" textlink="">
      <xdr:nvSpPr>
        <xdr:cNvPr id="4" name="正方形/長方形 3"/>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18</xdr:col>
      <xdr:colOff>127000</xdr:colOff>
      <xdr:row>15</xdr:row>
      <xdr:rowOff>60960</xdr:rowOff>
    </xdr:to>
    <xdr:sp macro="" textlink="">
      <xdr:nvSpPr>
        <xdr:cNvPr id="11" name="正方形/長方形 10"/>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116205</xdr:rowOff>
    </xdr:to>
    <xdr:sp macro="" textlink="">
      <xdr:nvSpPr>
        <xdr:cNvPr id="17" name="正方形/長方形 16"/>
        <xdr:cNvSpPr/>
      </xdr:nvSpPr>
      <xdr:spPr>
        <a:xfrm>
          <a:off x="6588125" y="1657350"/>
          <a:ext cx="336550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12</xdr:row>
      <xdr:rowOff>97790</xdr:rowOff>
    </xdr:to>
    <xdr:sp macro="" textlink="">
      <xdr:nvSpPr>
        <xdr:cNvPr id="18" name="角丸四角形 17"/>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97790</xdr:rowOff>
    </xdr:to>
    <xdr:sp macro="" textlink="">
      <xdr:nvSpPr>
        <xdr:cNvPr id="20" name="正方形/長方形 19"/>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128270</xdr:rowOff>
    </xdr:from>
    <xdr:to xmlns:xdr="http://schemas.openxmlformats.org/drawingml/2006/spreadsheetDrawing">
      <xdr:col>59</xdr:col>
      <xdr:colOff>73025</xdr:colOff>
      <xdr:row>6</xdr:row>
      <xdr:rowOff>60960</xdr:rowOff>
    </xdr:to>
    <xdr:sp macro="" textlink="">
      <xdr:nvSpPr>
        <xdr:cNvPr id="23" name="楕円 22"/>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55245</xdr:rowOff>
    </xdr:from>
    <xdr:to xmlns:xdr="http://schemas.openxmlformats.org/drawingml/2006/spreadsheetDrawing">
      <xdr:col>59</xdr:col>
      <xdr:colOff>73025</xdr:colOff>
      <xdr:row>7</xdr:row>
      <xdr:rowOff>153035</xdr:rowOff>
    </xdr:to>
    <xdr:sp macro="" textlink="">
      <xdr:nvSpPr>
        <xdr:cNvPr id="24" name="フローチャート: 判断 23"/>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146685</xdr:rowOff>
    </xdr:from>
    <xdr:to xmlns:xdr="http://schemas.openxmlformats.org/drawingml/2006/spreadsheetDrawing">
      <xdr:col>59</xdr:col>
      <xdr:colOff>15875</xdr:colOff>
      <xdr:row>9</xdr:row>
      <xdr:rowOff>116205</xdr:rowOff>
    </xdr:to>
    <xdr:cxnSp macro="">
      <xdr:nvCxnSpPr>
        <xdr:cNvPr id="25" name="直線コネクタ 24"/>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45720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48895</xdr:rowOff>
    </xdr:from>
    <xdr:ext cx="8896350" cy="249555"/>
    <xdr:sp macro="" textlink="">
      <xdr:nvSpPr>
        <xdr:cNvPr id="29" name="テキスト ボックス 28"/>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48285"/>
    <xdr:sp macro="" textlink="">
      <xdr:nvSpPr>
        <xdr:cNvPr id="30" name="テキスト ボックス 29"/>
        <xdr:cNvSpPr txBox="1"/>
      </xdr:nvSpPr>
      <xdr:spPr>
        <a:xfrm>
          <a:off x="650875" y="3002915"/>
          <a:ext cx="6046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49555"/>
    <xdr:sp macro="" textlink="">
      <xdr:nvSpPr>
        <xdr:cNvPr id="31" name="テキスト ボックス 30"/>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140335</xdr:rowOff>
    </xdr:from>
    <xdr:ext cx="4433570" cy="249555"/>
    <xdr:sp macro="" textlink="">
      <xdr:nvSpPr>
        <xdr:cNvPr id="32" name="テキスト ボックス 31"/>
        <xdr:cNvSpPr txBox="1"/>
      </xdr:nvSpPr>
      <xdr:spPr>
        <a:xfrm>
          <a:off x="650875" y="361378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73025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48895</xdr:rowOff>
    </xdr:from>
    <xdr:to xmlns:xdr="http://schemas.openxmlformats.org/drawingml/2006/spreadsheetDrawing">
      <xdr:col>12</xdr:col>
      <xdr:colOff>127000</xdr:colOff>
      <xdr:row>29</xdr:row>
      <xdr:rowOff>128270</xdr:rowOff>
    </xdr:to>
    <xdr:sp macro="" textlink="">
      <xdr:nvSpPr>
        <xdr:cNvPr id="34" name="正方形/長方形 33"/>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79375</xdr:rowOff>
    </xdr:from>
    <xdr:to xmlns:xdr="http://schemas.openxmlformats.org/drawingml/2006/spreadsheetDrawing">
      <xdr:col>12</xdr:col>
      <xdr:colOff>127000</xdr:colOff>
      <xdr:row>30</xdr:row>
      <xdr:rowOff>159385</xdr:rowOff>
    </xdr:to>
    <xdr:sp macro="" textlink="">
      <xdr:nvSpPr>
        <xdr:cNvPr id="35" name="正方形/長方形 34"/>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48895</xdr:rowOff>
    </xdr:from>
    <xdr:to xmlns:xdr="http://schemas.openxmlformats.org/drawingml/2006/spreadsheetDrawing">
      <xdr:col>18</xdr:col>
      <xdr:colOff>0</xdr:colOff>
      <xdr:row>29</xdr:row>
      <xdr:rowOff>128270</xdr:rowOff>
    </xdr:to>
    <xdr:sp macro="" textlink="">
      <xdr:nvSpPr>
        <xdr:cNvPr id="36" name="正方形/長方形 35"/>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79375</xdr:rowOff>
    </xdr:from>
    <xdr:to xmlns:xdr="http://schemas.openxmlformats.org/drawingml/2006/spreadsheetDrawing">
      <xdr:col>18</xdr:col>
      <xdr:colOff>0</xdr:colOff>
      <xdr:row>30</xdr:row>
      <xdr:rowOff>159385</xdr:rowOff>
    </xdr:to>
    <xdr:sp macro="" textlink="">
      <xdr:nvSpPr>
        <xdr:cNvPr id="37" name="正方形/長方形 36"/>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48895</xdr:rowOff>
    </xdr:from>
    <xdr:to xmlns:xdr="http://schemas.openxmlformats.org/drawingml/2006/spreadsheetDrawing">
      <xdr:col>24</xdr:col>
      <xdr:colOff>0</xdr:colOff>
      <xdr:row>29</xdr:row>
      <xdr:rowOff>128270</xdr:rowOff>
    </xdr:to>
    <xdr:sp macro="" textlink="">
      <xdr:nvSpPr>
        <xdr:cNvPr id="38" name="正方形/長方形 37"/>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29</xdr:row>
      <xdr:rowOff>79375</xdr:rowOff>
    </xdr:from>
    <xdr:to xmlns:xdr="http://schemas.openxmlformats.org/drawingml/2006/spreadsheetDrawing">
      <xdr:col>24</xdr:col>
      <xdr:colOff>0</xdr:colOff>
      <xdr:row>30</xdr:row>
      <xdr:rowOff>159385</xdr:rowOff>
    </xdr:to>
    <xdr:sp macro="" textlink="">
      <xdr:nvSpPr>
        <xdr:cNvPr id="39" name="正方形/長方形 38"/>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73025</xdr:rowOff>
    </xdr:to>
    <xdr:sp macro="" textlink="">
      <xdr:nvSpPr>
        <xdr:cNvPr id="40" name="正方形/長方形 39"/>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17170"/>
    <xdr:sp macro="" textlink="">
      <xdr:nvSpPr>
        <xdr:cNvPr id="41" name="テキスト ボックス 40"/>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73025</xdr:rowOff>
    </xdr:from>
    <xdr:to xmlns:xdr="http://schemas.openxmlformats.org/drawingml/2006/spreadsheetDrawing">
      <xdr:col>28</xdr:col>
      <xdr:colOff>114300</xdr:colOff>
      <xdr:row>44</xdr:row>
      <xdr:rowOff>73025</xdr:rowOff>
    </xdr:to>
    <xdr:cxnSp macro="">
      <xdr:nvCxnSpPr>
        <xdr:cNvPr id="42" name="直線コネクタ 41"/>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101600</xdr:rowOff>
    </xdr:from>
    <xdr:ext cx="466090" cy="249555"/>
    <xdr:sp macro="" textlink="">
      <xdr:nvSpPr>
        <xdr:cNvPr id="43" name="テキスト ボックス 42"/>
        <xdr:cNvSpPr txBox="1"/>
      </xdr:nvSpPr>
      <xdr:spPr>
        <a:xfrm>
          <a:off x="278765" y="72072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36830</xdr:rowOff>
    </xdr:from>
    <xdr:to xmlns:xdr="http://schemas.openxmlformats.org/drawingml/2006/spreadsheetDrawing">
      <xdr:col>28</xdr:col>
      <xdr:colOff>114300</xdr:colOff>
      <xdr:row>42</xdr:row>
      <xdr:rowOff>36830</xdr:rowOff>
    </xdr:to>
    <xdr:cxnSp macro="">
      <xdr:nvCxnSpPr>
        <xdr:cNvPr id="44" name="直線コネクタ 43"/>
        <xdr:cNvCxnSpPr/>
      </xdr:nvCxnSpPr>
      <xdr:spPr>
        <a:xfrm>
          <a:off x="6985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64770</xdr:rowOff>
    </xdr:from>
    <xdr:ext cx="466090" cy="249555"/>
    <xdr:sp macro="" textlink="">
      <xdr:nvSpPr>
        <xdr:cNvPr id="45" name="テキスト ボックス 44"/>
        <xdr:cNvSpPr txBox="1"/>
      </xdr:nvSpPr>
      <xdr:spPr>
        <a:xfrm>
          <a:off x="278765" y="68402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985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27940</xdr:rowOff>
    </xdr:from>
    <xdr:ext cx="403225" cy="248285"/>
    <xdr:sp macro="" textlink="">
      <xdr:nvSpPr>
        <xdr:cNvPr id="47" name="テキスト ボックス 46"/>
        <xdr:cNvSpPr txBox="1"/>
      </xdr:nvSpPr>
      <xdr:spPr>
        <a:xfrm>
          <a:off x="342900" y="647319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128270</xdr:rowOff>
    </xdr:from>
    <xdr:to xmlns:xdr="http://schemas.openxmlformats.org/drawingml/2006/spreadsheetDrawing">
      <xdr:col>28</xdr:col>
      <xdr:colOff>114300</xdr:colOff>
      <xdr:row>37</xdr:row>
      <xdr:rowOff>128270</xdr:rowOff>
    </xdr:to>
    <xdr:cxnSp macro="">
      <xdr:nvCxnSpPr>
        <xdr:cNvPr id="48" name="直線コネクタ 47"/>
        <xdr:cNvCxnSpPr/>
      </xdr:nvCxnSpPr>
      <xdr:spPr>
        <a:xfrm>
          <a:off x="6985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156845</xdr:rowOff>
    </xdr:from>
    <xdr:ext cx="403225" cy="248285"/>
    <xdr:sp macro="" textlink="">
      <xdr:nvSpPr>
        <xdr:cNvPr id="49" name="テキスト ボックス 48"/>
        <xdr:cNvSpPr txBox="1"/>
      </xdr:nvSpPr>
      <xdr:spPr>
        <a:xfrm>
          <a:off x="342900" y="610679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92075</xdr:rowOff>
    </xdr:from>
    <xdr:to xmlns:xdr="http://schemas.openxmlformats.org/drawingml/2006/spreadsheetDrawing">
      <xdr:col>28</xdr:col>
      <xdr:colOff>114300</xdr:colOff>
      <xdr:row>35</xdr:row>
      <xdr:rowOff>92075</xdr:rowOff>
    </xdr:to>
    <xdr:cxnSp macro="">
      <xdr:nvCxnSpPr>
        <xdr:cNvPr id="50" name="直線コネクタ 49"/>
        <xdr:cNvCxnSpPr/>
      </xdr:nvCxnSpPr>
      <xdr:spPr>
        <a:xfrm>
          <a:off x="6985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120015</xdr:rowOff>
    </xdr:from>
    <xdr:ext cx="403225" cy="248285"/>
    <xdr:sp macro="" textlink="">
      <xdr:nvSpPr>
        <xdr:cNvPr id="51" name="テキスト ボックス 50"/>
        <xdr:cNvSpPr txBox="1"/>
      </xdr:nvSpPr>
      <xdr:spPr>
        <a:xfrm>
          <a:off x="342900" y="573976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55245</xdr:rowOff>
    </xdr:from>
    <xdr:to xmlns:xdr="http://schemas.openxmlformats.org/drawingml/2006/spreadsheetDrawing">
      <xdr:col>28</xdr:col>
      <xdr:colOff>114300</xdr:colOff>
      <xdr:row>33</xdr:row>
      <xdr:rowOff>55245</xdr:rowOff>
    </xdr:to>
    <xdr:cxnSp macro="">
      <xdr:nvCxnSpPr>
        <xdr:cNvPr id="52" name="直線コネクタ 51"/>
        <xdr:cNvCxnSpPr/>
      </xdr:nvCxnSpPr>
      <xdr:spPr>
        <a:xfrm>
          <a:off x="6985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83185</xdr:rowOff>
    </xdr:from>
    <xdr:ext cx="403225" cy="248285"/>
    <xdr:sp macro="" textlink="">
      <xdr:nvSpPr>
        <xdr:cNvPr id="53" name="テキスト ボックス 52"/>
        <xdr:cNvSpPr txBox="1"/>
      </xdr:nvSpPr>
      <xdr:spPr>
        <a:xfrm>
          <a:off x="342900" y="537273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46355</xdr:rowOff>
    </xdr:from>
    <xdr:ext cx="339090" cy="249555"/>
    <xdr:sp macro="" textlink="">
      <xdr:nvSpPr>
        <xdr:cNvPr id="55" name="テキスト ボックス 54"/>
        <xdr:cNvSpPr txBox="1"/>
      </xdr:nvSpPr>
      <xdr:spPr>
        <a:xfrm>
          <a:off x="391160" y="500570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73025</xdr:rowOff>
    </xdr:to>
    <xdr:sp macro="" textlink="">
      <xdr:nvSpPr>
        <xdr:cNvPr id="56" name="【道路】&#10;有形固定資産減価償却率グラフ枠"/>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152400</xdr:rowOff>
    </xdr:from>
    <xdr:to xmlns:xdr="http://schemas.openxmlformats.org/drawingml/2006/spreadsheetDrawing">
      <xdr:col>24</xdr:col>
      <xdr:colOff>62865</xdr:colOff>
      <xdr:row>41</xdr:row>
      <xdr:rowOff>158115</xdr:rowOff>
    </xdr:to>
    <xdr:cxnSp macro="">
      <xdr:nvCxnSpPr>
        <xdr:cNvPr id="57" name="直線コネクタ 56"/>
        <xdr:cNvCxnSpPr/>
      </xdr:nvCxnSpPr>
      <xdr:spPr>
        <a:xfrm flipV="1">
          <a:off x="4253865" y="5607050"/>
          <a:ext cx="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161290</xdr:rowOff>
    </xdr:from>
    <xdr:ext cx="403860" cy="248285"/>
    <xdr:sp macro="" textlink="">
      <xdr:nvSpPr>
        <xdr:cNvPr id="58" name="【道路】&#10;有形固定資産減価償却率最小値テキスト"/>
        <xdr:cNvSpPr txBox="1"/>
      </xdr:nvSpPr>
      <xdr:spPr>
        <a:xfrm>
          <a:off x="4292600" y="6936740"/>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158115</xdr:rowOff>
    </xdr:from>
    <xdr:to xmlns:xdr="http://schemas.openxmlformats.org/drawingml/2006/spreadsheetDrawing">
      <xdr:col>24</xdr:col>
      <xdr:colOff>152400</xdr:colOff>
      <xdr:row>41</xdr:row>
      <xdr:rowOff>158115</xdr:rowOff>
    </xdr:to>
    <xdr:cxnSp macro="">
      <xdr:nvCxnSpPr>
        <xdr:cNvPr id="59" name="直線コネクタ 58"/>
        <xdr:cNvCxnSpPr/>
      </xdr:nvCxnSpPr>
      <xdr:spPr>
        <a:xfrm>
          <a:off x="4181475" y="693356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100965</xdr:rowOff>
    </xdr:from>
    <xdr:ext cx="403860" cy="249555"/>
    <xdr:sp macro="" textlink="">
      <xdr:nvSpPr>
        <xdr:cNvPr id="60" name="【道路】&#10;有形固定資産減価償却率最大値テキスト"/>
        <xdr:cNvSpPr txBox="1"/>
      </xdr:nvSpPr>
      <xdr:spPr>
        <a:xfrm>
          <a:off x="4292600" y="5390515"/>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152400</xdr:rowOff>
    </xdr:from>
    <xdr:to xmlns:xdr="http://schemas.openxmlformats.org/drawingml/2006/spreadsheetDrawing">
      <xdr:col>24</xdr:col>
      <xdr:colOff>152400</xdr:colOff>
      <xdr:row>33</xdr:row>
      <xdr:rowOff>152400</xdr:rowOff>
    </xdr:to>
    <xdr:cxnSp macro="">
      <xdr:nvCxnSpPr>
        <xdr:cNvPr id="61" name="直線コネクタ 60"/>
        <xdr:cNvCxnSpPr/>
      </xdr:nvCxnSpPr>
      <xdr:spPr>
        <a:xfrm>
          <a:off x="4181475" y="56070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139700</xdr:rowOff>
    </xdr:from>
    <xdr:ext cx="403860" cy="249555"/>
    <xdr:sp macro="" textlink="">
      <xdr:nvSpPr>
        <xdr:cNvPr id="62" name="【道路】&#10;有形固定資産減価償却率平均値テキスト"/>
        <xdr:cNvSpPr txBox="1"/>
      </xdr:nvSpPr>
      <xdr:spPr>
        <a:xfrm>
          <a:off x="4292600" y="6254750"/>
          <a:ext cx="4038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118110</xdr:rowOff>
    </xdr:from>
    <xdr:to xmlns:xdr="http://schemas.openxmlformats.org/drawingml/2006/spreadsheetDrawing">
      <xdr:col>24</xdr:col>
      <xdr:colOff>114300</xdr:colOff>
      <xdr:row>39</xdr:row>
      <xdr:rowOff>50800</xdr:rowOff>
    </xdr:to>
    <xdr:sp macro="" textlink="">
      <xdr:nvSpPr>
        <xdr:cNvPr id="63" name="フローチャート: 判断 62"/>
        <xdr:cNvSpPr/>
      </xdr:nvSpPr>
      <xdr:spPr>
        <a:xfrm>
          <a:off x="4203700" y="6398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93980</xdr:rowOff>
    </xdr:from>
    <xdr:to xmlns:xdr="http://schemas.openxmlformats.org/drawingml/2006/spreadsheetDrawing">
      <xdr:col>20</xdr:col>
      <xdr:colOff>38100</xdr:colOff>
      <xdr:row>39</xdr:row>
      <xdr:rowOff>27305</xdr:rowOff>
    </xdr:to>
    <xdr:sp macro="" textlink="">
      <xdr:nvSpPr>
        <xdr:cNvPr id="64" name="フローチャート: 判断 63"/>
        <xdr:cNvSpPr/>
      </xdr:nvSpPr>
      <xdr:spPr>
        <a:xfrm>
          <a:off x="3444875" y="637413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48260</xdr:rowOff>
    </xdr:from>
    <xdr:to xmlns:xdr="http://schemas.openxmlformats.org/drawingml/2006/spreadsheetDrawing">
      <xdr:col>15</xdr:col>
      <xdr:colOff>101600</xdr:colOff>
      <xdr:row>38</xdr:row>
      <xdr:rowOff>146050</xdr:rowOff>
    </xdr:to>
    <xdr:sp macro="" textlink="">
      <xdr:nvSpPr>
        <xdr:cNvPr id="65" name="フローチャート: 判断 64"/>
        <xdr:cNvSpPr/>
      </xdr:nvSpPr>
      <xdr:spPr>
        <a:xfrm>
          <a:off x="2619375" y="632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9525</xdr:rowOff>
    </xdr:from>
    <xdr:to xmlns:xdr="http://schemas.openxmlformats.org/drawingml/2006/spreadsheetDrawing">
      <xdr:col>10</xdr:col>
      <xdr:colOff>165100</xdr:colOff>
      <xdr:row>38</xdr:row>
      <xdr:rowOff>107315</xdr:rowOff>
    </xdr:to>
    <xdr:sp macro="" textlink="">
      <xdr:nvSpPr>
        <xdr:cNvPr id="66" name="フローチャート: 判断 65"/>
        <xdr:cNvSpPr/>
      </xdr:nvSpPr>
      <xdr:spPr>
        <a:xfrm>
          <a:off x="1809750" y="6289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125730</xdr:rowOff>
    </xdr:from>
    <xdr:to xmlns:xdr="http://schemas.openxmlformats.org/drawingml/2006/spreadsheetDrawing">
      <xdr:col>6</xdr:col>
      <xdr:colOff>38100</xdr:colOff>
      <xdr:row>38</xdr:row>
      <xdr:rowOff>58420</xdr:rowOff>
    </xdr:to>
    <xdr:sp macro="" textlink="">
      <xdr:nvSpPr>
        <xdr:cNvPr id="67" name="フローチャート: 判断 66"/>
        <xdr:cNvSpPr/>
      </xdr:nvSpPr>
      <xdr:spPr>
        <a:xfrm>
          <a:off x="1000125" y="62407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71120</xdr:rowOff>
    </xdr:from>
    <xdr:ext cx="762000" cy="249555"/>
    <xdr:sp macro="" textlink="">
      <xdr:nvSpPr>
        <xdr:cNvPr id="68" name="テキスト ボックス 67"/>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44</xdr:row>
      <xdr:rowOff>71120</xdr:rowOff>
    </xdr:from>
    <xdr:ext cx="762000" cy="249555"/>
    <xdr:sp macro="" textlink="">
      <xdr:nvSpPr>
        <xdr:cNvPr id="69" name="テキスト ボックス 68"/>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71120</xdr:rowOff>
    </xdr:from>
    <xdr:ext cx="762000" cy="249555"/>
    <xdr:sp macro="" textlink="">
      <xdr:nvSpPr>
        <xdr:cNvPr id="70" name="テキスト ボックス 69"/>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71120</xdr:rowOff>
    </xdr:from>
    <xdr:ext cx="762000" cy="249555"/>
    <xdr:sp macro="" textlink="">
      <xdr:nvSpPr>
        <xdr:cNvPr id="71" name="テキスト ボックス 70"/>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44</xdr:row>
      <xdr:rowOff>71120</xdr:rowOff>
    </xdr:from>
    <xdr:ext cx="762000" cy="249555"/>
    <xdr:sp macro="" textlink="">
      <xdr:nvSpPr>
        <xdr:cNvPr id="72" name="テキスト ボックス 71"/>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24765</xdr:rowOff>
    </xdr:from>
    <xdr:to xmlns:xdr="http://schemas.openxmlformats.org/drawingml/2006/spreadsheetDrawing">
      <xdr:col>24</xdr:col>
      <xdr:colOff>114300</xdr:colOff>
      <xdr:row>39</xdr:row>
      <xdr:rowOff>122555</xdr:rowOff>
    </xdr:to>
    <xdr:sp macro="" textlink="">
      <xdr:nvSpPr>
        <xdr:cNvPr id="73" name="楕円 72"/>
        <xdr:cNvSpPr/>
      </xdr:nvSpPr>
      <xdr:spPr>
        <a:xfrm>
          <a:off x="4203700" y="6470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3810</xdr:rowOff>
    </xdr:from>
    <xdr:ext cx="403860" cy="249555"/>
    <xdr:sp macro="" textlink="">
      <xdr:nvSpPr>
        <xdr:cNvPr id="74" name="【道路】&#10;有形固定資産減価償却率該当値テキスト"/>
        <xdr:cNvSpPr txBox="1"/>
      </xdr:nvSpPr>
      <xdr:spPr>
        <a:xfrm>
          <a:off x="4292600" y="644906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635</xdr:rowOff>
    </xdr:from>
    <xdr:to xmlns:xdr="http://schemas.openxmlformats.org/drawingml/2006/spreadsheetDrawing">
      <xdr:col>20</xdr:col>
      <xdr:colOff>38100</xdr:colOff>
      <xdr:row>39</xdr:row>
      <xdr:rowOff>98425</xdr:rowOff>
    </xdr:to>
    <xdr:sp macro="" textlink="">
      <xdr:nvSpPr>
        <xdr:cNvPr id="75" name="楕円 74"/>
        <xdr:cNvSpPr/>
      </xdr:nvSpPr>
      <xdr:spPr>
        <a:xfrm>
          <a:off x="3444875" y="644588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39</xdr:row>
      <xdr:rowOff>50165</xdr:rowOff>
    </xdr:from>
    <xdr:to xmlns:xdr="http://schemas.openxmlformats.org/drawingml/2006/spreadsheetDrawing">
      <xdr:col>24</xdr:col>
      <xdr:colOff>63500</xdr:colOff>
      <xdr:row>39</xdr:row>
      <xdr:rowOff>73025</xdr:rowOff>
    </xdr:to>
    <xdr:cxnSp macro="">
      <xdr:nvCxnSpPr>
        <xdr:cNvPr id="76" name="直線コネクタ 75"/>
        <xdr:cNvCxnSpPr/>
      </xdr:nvCxnSpPr>
      <xdr:spPr>
        <a:xfrm>
          <a:off x="3492500" y="6495415"/>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143510</xdr:rowOff>
    </xdr:from>
    <xdr:to xmlns:xdr="http://schemas.openxmlformats.org/drawingml/2006/spreadsheetDrawing">
      <xdr:col>15</xdr:col>
      <xdr:colOff>101600</xdr:colOff>
      <xdr:row>39</xdr:row>
      <xdr:rowOff>76200</xdr:rowOff>
    </xdr:to>
    <xdr:sp macro="" textlink="">
      <xdr:nvSpPr>
        <xdr:cNvPr id="77" name="楕円 76"/>
        <xdr:cNvSpPr/>
      </xdr:nvSpPr>
      <xdr:spPr>
        <a:xfrm>
          <a:off x="2619375" y="6423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27940</xdr:rowOff>
    </xdr:from>
    <xdr:to xmlns:xdr="http://schemas.openxmlformats.org/drawingml/2006/spreadsheetDrawing">
      <xdr:col>19</xdr:col>
      <xdr:colOff>174625</xdr:colOff>
      <xdr:row>39</xdr:row>
      <xdr:rowOff>50165</xdr:rowOff>
    </xdr:to>
    <xdr:cxnSp macro="">
      <xdr:nvCxnSpPr>
        <xdr:cNvPr id="78" name="直線コネクタ 77"/>
        <xdr:cNvCxnSpPr/>
      </xdr:nvCxnSpPr>
      <xdr:spPr>
        <a:xfrm>
          <a:off x="2670175" y="6473190"/>
          <a:ext cx="8223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120015</xdr:rowOff>
    </xdr:from>
    <xdr:to xmlns:xdr="http://schemas.openxmlformats.org/drawingml/2006/spreadsheetDrawing">
      <xdr:col>10</xdr:col>
      <xdr:colOff>165100</xdr:colOff>
      <xdr:row>39</xdr:row>
      <xdr:rowOff>52705</xdr:rowOff>
    </xdr:to>
    <xdr:sp macro="" textlink="">
      <xdr:nvSpPr>
        <xdr:cNvPr id="79" name="楕円 78"/>
        <xdr:cNvSpPr/>
      </xdr:nvSpPr>
      <xdr:spPr>
        <a:xfrm>
          <a:off x="1809750" y="6400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3810</xdr:rowOff>
    </xdr:from>
    <xdr:to xmlns:xdr="http://schemas.openxmlformats.org/drawingml/2006/spreadsheetDrawing">
      <xdr:col>15</xdr:col>
      <xdr:colOff>50800</xdr:colOff>
      <xdr:row>39</xdr:row>
      <xdr:rowOff>27940</xdr:rowOff>
    </xdr:to>
    <xdr:cxnSp macro="">
      <xdr:nvCxnSpPr>
        <xdr:cNvPr id="80" name="直線コネクタ 79"/>
        <xdr:cNvCxnSpPr/>
      </xdr:nvCxnSpPr>
      <xdr:spPr>
        <a:xfrm>
          <a:off x="1860550" y="6449060"/>
          <a:ext cx="8096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95885</xdr:rowOff>
    </xdr:from>
    <xdr:to xmlns:xdr="http://schemas.openxmlformats.org/drawingml/2006/spreadsheetDrawing">
      <xdr:col>6</xdr:col>
      <xdr:colOff>38100</xdr:colOff>
      <xdr:row>39</xdr:row>
      <xdr:rowOff>28575</xdr:rowOff>
    </xdr:to>
    <xdr:sp macro="" textlink="">
      <xdr:nvSpPr>
        <xdr:cNvPr id="81" name="楕円 80"/>
        <xdr:cNvSpPr/>
      </xdr:nvSpPr>
      <xdr:spPr>
        <a:xfrm>
          <a:off x="1000125" y="63760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38</xdr:row>
      <xdr:rowOff>144780</xdr:rowOff>
    </xdr:from>
    <xdr:to xmlns:xdr="http://schemas.openxmlformats.org/drawingml/2006/spreadsheetDrawing">
      <xdr:col>10</xdr:col>
      <xdr:colOff>114300</xdr:colOff>
      <xdr:row>39</xdr:row>
      <xdr:rowOff>3810</xdr:rowOff>
    </xdr:to>
    <xdr:cxnSp macro="">
      <xdr:nvCxnSpPr>
        <xdr:cNvPr id="82" name="直線コネクタ 81"/>
        <xdr:cNvCxnSpPr/>
      </xdr:nvCxnSpPr>
      <xdr:spPr>
        <a:xfrm>
          <a:off x="1047750" y="6424930"/>
          <a:ext cx="8128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42545</xdr:rowOff>
    </xdr:from>
    <xdr:ext cx="405130" cy="249555"/>
    <xdr:sp macro="" textlink="">
      <xdr:nvSpPr>
        <xdr:cNvPr id="83" name="n_1aveValue【道路】&#10;有形固定資産減価償却率"/>
        <xdr:cNvSpPr txBox="1"/>
      </xdr:nvSpPr>
      <xdr:spPr>
        <a:xfrm>
          <a:off x="3296285" y="61575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161925</xdr:rowOff>
    </xdr:from>
    <xdr:ext cx="405130" cy="248285"/>
    <xdr:sp macro="" textlink="">
      <xdr:nvSpPr>
        <xdr:cNvPr id="84" name="n_2aveValue【道路】&#10;有形固定資産減価償却率"/>
        <xdr:cNvSpPr txBox="1"/>
      </xdr:nvSpPr>
      <xdr:spPr>
        <a:xfrm>
          <a:off x="2483485" y="611187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123825</xdr:rowOff>
    </xdr:from>
    <xdr:ext cx="405130" cy="248285"/>
    <xdr:sp macro="" textlink="">
      <xdr:nvSpPr>
        <xdr:cNvPr id="85" name="n_3aveValue【道路】&#10;有形固定資産減価償却率"/>
        <xdr:cNvSpPr txBox="1"/>
      </xdr:nvSpPr>
      <xdr:spPr>
        <a:xfrm>
          <a:off x="1673860" y="607377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73660</xdr:rowOff>
    </xdr:from>
    <xdr:ext cx="405130" cy="249555"/>
    <xdr:sp macro="" textlink="">
      <xdr:nvSpPr>
        <xdr:cNvPr id="86" name="n_4aveValue【道路】&#10;有形固定資産減価償却率"/>
        <xdr:cNvSpPr txBox="1"/>
      </xdr:nvSpPr>
      <xdr:spPr>
        <a:xfrm>
          <a:off x="864235" y="60236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90170</xdr:rowOff>
    </xdr:from>
    <xdr:ext cx="405130" cy="248285"/>
    <xdr:sp macro="" textlink="">
      <xdr:nvSpPr>
        <xdr:cNvPr id="87" name="n_1mainValue【道路】&#10;有形固定資産減価償却率"/>
        <xdr:cNvSpPr txBox="1"/>
      </xdr:nvSpPr>
      <xdr:spPr>
        <a:xfrm>
          <a:off x="3296285" y="653542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67945</xdr:rowOff>
    </xdr:from>
    <xdr:ext cx="405130" cy="249555"/>
    <xdr:sp macro="" textlink="">
      <xdr:nvSpPr>
        <xdr:cNvPr id="88" name="n_2mainValue【道路】&#10;有形固定資産減価償却率"/>
        <xdr:cNvSpPr txBox="1"/>
      </xdr:nvSpPr>
      <xdr:spPr>
        <a:xfrm>
          <a:off x="2483485" y="65131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43815</xdr:rowOff>
    </xdr:from>
    <xdr:ext cx="405130" cy="249555"/>
    <xdr:sp macro="" textlink="">
      <xdr:nvSpPr>
        <xdr:cNvPr id="89" name="n_3mainValue【道路】&#10;有形固定資産減価償却率"/>
        <xdr:cNvSpPr txBox="1"/>
      </xdr:nvSpPr>
      <xdr:spPr>
        <a:xfrm>
          <a:off x="1673860" y="64890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20320</xdr:rowOff>
    </xdr:from>
    <xdr:ext cx="405130" cy="248285"/>
    <xdr:sp macro="" textlink="">
      <xdr:nvSpPr>
        <xdr:cNvPr id="90" name="n_4mainValue【道路】&#10;有形固定資産減価償却率"/>
        <xdr:cNvSpPr txBox="1"/>
      </xdr:nvSpPr>
      <xdr:spPr>
        <a:xfrm>
          <a:off x="864235" y="646557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73025</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48895</xdr:rowOff>
    </xdr:from>
    <xdr:to xmlns:xdr="http://schemas.openxmlformats.org/drawingml/2006/spreadsheetDrawing">
      <xdr:col>43</xdr:col>
      <xdr:colOff>63500</xdr:colOff>
      <xdr:row>29</xdr:row>
      <xdr:rowOff>128270</xdr:rowOff>
    </xdr:to>
    <xdr:sp macro="" textlink="">
      <xdr:nvSpPr>
        <xdr:cNvPr id="92" name="正方形/長方形 91"/>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79375</xdr:rowOff>
    </xdr:from>
    <xdr:to xmlns:xdr="http://schemas.openxmlformats.org/drawingml/2006/spreadsheetDrawing">
      <xdr:col>43</xdr:col>
      <xdr:colOff>63500</xdr:colOff>
      <xdr:row>30</xdr:row>
      <xdr:rowOff>159385</xdr:rowOff>
    </xdr:to>
    <xdr:sp macro="" textlink="">
      <xdr:nvSpPr>
        <xdr:cNvPr id="93" name="正方形/長方形 92"/>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48895</xdr:rowOff>
    </xdr:from>
    <xdr:to xmlns:xdr="http://schemas.openxmlformats.org/drawingml/2006/spreadsheetDrawing">
      <xdr:col>48</xdr:col>
      <xdr:colOff>127000</xdr:colOff>
      <xdr:row>29</xdr:row>
      <xdr:rowOff>128270</xdr:rowOff>
    </xdr:to>
    <xdr:sp macro="" textlink="">
      <xdr:nvSpPr>
        <xdr:cNvPr id="94" name="正方形/長方形 93"/>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79375</xdr:rowOff>
    </xdr:from>
    <xdr:to xmlns:xdr="http://schemas.openxmlformats.org/drawingml/2006/spreadsheetDrawing">
      <xdr:col>48</xdr:col>
      <xdr:colOff>127000</xdr:colOff>
      <xdr:row>30</xdr:row>
      <xdr:rowOff>159385</xdr:rowOff>
    </xdr:to>
    <xdr:sp macro="" textlink="">
      <xdr:nvSpPr>
        <xdr:cNvPr id="95" name="正方形/長方形 94"/>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48895</xdr:rowOff>
    </xdr:from>
    <xdr:to xmlns:xdr="http://schemas.openxmlformats.org/drawingml/2006/spreadsheetDrawing">
      <xdr:col>54</xdr:col>
      <xdr:colOff>127000</xdr:colOff>
      <xdr:row>29</xdr:row>
      <xdr:rowOff>128270</xdr:rowOff>
    </xdr:to>
    <xdr:sp macro="" textlink="">
      <xdr:nvSpPr>
        <xdr:cNvPr id="96" name="正方形/長方形 95"/>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29</xdr:row>
      <xdr:rowOff>79375</xdr:rowOff>
    </xdr:from>
    <xdr:to xmlns:xdr="http://schemas.openxmlformats.org/drawingml/2006/spreadsheetDrawing">
      <xdr:col>54</xdr:col>
      <xdr:colOff>127000</xdr:colOff>
      <xdr:row>30</xdr:row>
      <xdr:rowOff>159385</xdr:rowOff>
    </xdr:to>
    <xdr:sp macro="" textlink="">
      <xdr:nvSpPr>
        <xdr:cNvPr id="97" name="正方形/長方形 96"/>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73025</xdr:rowOff>
    </xdr:to>
    <xdr:sp macro="" textlink="">
      <xdr:nvSpPr>
        <xdr:cNvPr id="98" name="正方形/長方形 97"/>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3535" cy="217170"/>
    <xdr:sp macro="" textlink="">
      <xdr:nvSpPr>
        <xdr:cNvPr id="99" name="テキスト ボックス 98"/>
        <xdr:cNvSpPr txBox="1"/>
      </xdr:nvSpPr>
      <xdr:spPr>
        <a:xfrm>
          <a:off x="6026150" y="4959350"/>
          <a:ext cx="3435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73025</xdr:rowOff>
    </xdr:from>
    <xdr:to xmlns:xdr="http://schemas.openxmlformats.org/drawingml/2006/spreadsheetDrawing">
      <xdr:col>59</xdr:col>
      <xdr:colOff>50800</xdr:colOff>
      <xdr:row>44</xdr:row>
      <xdr:rowOff>73025</xdr:rowOff>
    </xdr:to>
    <xdr:cxnSp macro="">
      <xdr:nvCxnSpPr>
        <xdr:cNvPr id="100" name="直線コネクタ 99"/>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89535</xdr:rowOff>
    </xdr:from>
    <xdr:to xmlns:xdr="http://schemas.openxmlformats.org/drawingml/2006/spreadsheetDrawing">
      <xdr:col>59</xdr:col>
      <xdr:colOff>50800</xdr:colOff>
      <xdr:row>42</xdr:row>
      <xdr:rowOff>89535</xdr:rowOff>
    </xdr:to>
    <xdr:cxnSp macro="">
      <xdr:nvCxnSpPr>
        <xdr:cNvPr id="101" name="直線コネクタ 100"/>
        <xdr:cNvCxnSpPr/>
      </xdr:nvCxnSpPr>
      <xdr:spPr>
        <a:xfrm>
          <a:off x="6064250" y="703008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117475</xdr:rowOff>
    </xdr:from>
    <xdr:ext cx="466090" cy="248285"/>
    <xdr:sp macro="" textlink="">
      <xdr:nvSpPr>
        <xdr:cNvPr id="102" name="テキスト ボックス 101"/>
        <xdr:cNvSpPr txBox="1"/>
      </xdr:nvSpPr>
      <xdr:spPr>
        <a:xfrm>
          <a:off x="5628640" y="689292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104775</xdr:rowOff>
    </xdr:from>
    <xdr:to xmlns:xdr="http://schemas.openxmlformats.org/drawingml/2006/spreadsheetDrawing">
      <xdr:col>59</xdr:col>
      <xdr:colOff>50800</xdr:colOff>
      <xdr:row>40</xdr:row>
      <xdr:rowOff>104775</xdr:rowOff>
    </xdr:to>
    <xdr:cxnSp macro="">
      <xdr:nvCxnSpPr>
        <xdr:cNvPr id="103" name="直線コネクタ 102"/>
        <xdr:cNvCxnSpPr/>
      </xdr:nvCxnSpPr>
      <xdr:spPr>
        <a:xfrm>
          <a:off x="6064250" y="67151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132715</xdr:rowOff>
    </xdr:from>
    <xdr:ext cx="530225" cy="249555"/>
    <xdr:sp macro="" textlink="">
      <xdr:nvSpPr>
        <xdr:cNvPr id="104" name="テキスト ボックス 103"/>
        <xdr:cNvSpPr txBox="1"/>
      </xdr:nvSpPr>
      <xdr:spPr>
        <a:xfrm>
          <a:off x="5580380" y="657796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120650</xdr:rowOff>
    </xdr:from>
    <xdr:to xmlns:xdr="http://schemas.openxmlformats.org/drawingml/2006/spreadsheetDrawing">
      <xdr:col>59</xdr:col>
      <xdr:colOff>50800</xdr:colOff>
      <xdr:row>38</xdr:row>
      <xdr:rowOff>120650</xdr:rowOff>
    </xdr:to>
    <xdr:cxnSp macro="">
      <xdr:nvCxnSpPr>
        <xdr:cNvPr id="105" name="直線コネクタ 104"/>
        <xdr:cNvCxnSpPr/>
      </xdr:nvCxnSpPr>
      <xdr:spPr>
        <a:xfrm>
          <a:off x="6064250" y="64008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149225</xdr:rowOff>
    </xdr:from>
    <xdr:ext cx="530225" cy="248285"/>
    <xdr:sp macro="" textlink="">
      <xdr:nvSpPr>
        <xdr:cNvPr id="106" name="テキスト ボックス 105"/>
        <xdr:cNvSpPr txBox="1"/>
      </xdr:nvSpPr>
      <xdr:spPr>
        <a:xfrm>
          <a:off x="5580380" y="6264275"/>
          <a:ext cx="530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136525</xdr:rowOff>
    </xdr:from>
    <xdr:to xmlns:xdr="http://schemas.openxmlformats.org/drawingml/2006/spreadsheetDrawing">
      <xdr:col>59</xdr:col>
      <xdr:colOff>50800</xdr:colOff>
      <xdr:row>36</xdr:row>
      <xdr:rowOff>136525</xdr:rowOff>
    </xdr:to>
    <xdr:cxnSp macro="">
      <xdr:nvCxnSpPr>
        <xdr:cNvPr id="107" name="直線コネクタ 106"/>
        <xdr:cNvCxnSpPr/>
      </xdr:nvCxnSpPr>
      <xdr:spPr>
        <a:xfrm>
          <a:off x="6064250" y="60864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164465</xdr:rowOff>
    </xdr:from>
    <xdr:ext cx="530225" cy="248920"/>
    <xdr:sp macro="" textlink="">
      <xdr:nvSpPr>
        <xdr:cNvPr id="108" name="テキスト ボックス 107"/>
        <xdr:cNvSpPr txBox="1"/>
      </xdr:nvSpPr>
      <xdr:spPr>
        <a:xfrm>
          <a:off x="5580380" y="5949315"/>
          <a:ext cx="530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152400</xdr:rowOff>
    </xdr:from>
    <xdr:to xmlns:xdr="http://schemas.openxmlformats.org/drawingml/2006/spreadsheetDrawing">
      <xdr:col>59</xdr:col>
      <xdr:colOff>50800</xdr:colOff>
      <xdr:row>34</xdr:row>
      <xdr:rowOff>152400</xdr:rowOff>
    </xdr:to>
    <xdr:cxnSp macro="">
      <xdr:nvCxnSpPr>
        <xdr:cNvPr id="109" name="直線コネクタ 108"/>
        <xdr:cNvCxnSpPr/>
      </xdr:nvCxnSpPr>
      <xdr:spPr>
        <a:xfrm>
          <a:off x="6064250" y="57721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15240</xdr:rowOff>
    </xdr:from>
    <xdr:ext cx="530225" cy="249555"/>
    <xdr:sp macro="" textlink="">
      <xdr:nvSpPr>
        <xdr:cNvPr id="110" name="テキスト ボックス 109"/>
        <xdr:cNvSpPr txBox="1"/>
      </xdr:nvSpPr>
      <xdr:spPr>
        <a:xfrm>
          <a:off x="5580380" y="5634990"/>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1" name="直線コネクタ 110"/>
        <xdr:cNvCxnSpPr/>
      </xdr:nvCxnSpPr>
      <xdr:spPr>
        <a:xfrm>
          <a:off x="6064250" y="545719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30480</xdr:rowOff>
    </xdr:from>
    <xdr:ext cx="530225" cy="248285"/>
    <xdr:sp macro="" textlink="">
      <xdr:nvSpPr>
        <xdr:cNvPr id="112" name="テキスト ボックス 111"/>
        <xdr:cNvSpPr txBox="1"/>
      </xdr:nvSpPr>
      <xdr:spPr>
        <a:xfrm>
          <a:off x="5580380" y="5320030"/>
          <a:ext cx="530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3" name="直線コネクタ 112"/>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46355</xdr:rowOff>
    </xdr:from>
    <xdr:ext cx="530225" cy="249555"/>
    <xdr:sp macro="" textlink="">
      <xdr:nvSpPr>
        <xdr:cNvPr id="114" name="テキスト ボックス 113"/>
        <xdr:cNvSpPr txBox="1"/>
      </xdr:nvSpPr>
      <xdr:spPr>
        <a:xfrm>
          <a:off x="5580380" y="5005705"/>
          <a:ext cx="530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73025</xdr:rowOff>
    </xdr:to>
    <xdr:sp macro="" textlink="">
      <xdr:nvSpPr>
        <xdr:cNvPr id="115" name="【道路】&#10;一人当たり延長グラフ枠"/>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33</xdr:row>
      <xdr:rowOff>50800</xdr:rowOff>
    </xdr:from>
    <xdr:to xmlns:xdr="http://schemas.openxmlformats.org/drawingml/2006/spreadsheetDrawing">
      <xdr:col>54</xdr:col>
      <xdr:colOff>174625</xdr:colOff>
      <xdr:row>41</xdr:row>
      <xdr:rowOff>122555</xdr:rowOff>
    </xdr:to>
    <xdr:cxnSp macro="">
      <xdr:nvCxnSpPr>
        <xdr:cNvPr id="116" name="直線コネクタ 115"/>
        <xdr:cNvCxnSpPr/>
      </xdr:nvCxnSpPr>
      <xdr:spPr>
        <a:xfrm flipV="1">
          <a:off x="9604375" y="5505450"/>
          <a:ext cx="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126365</xdr:rowOff>
    </xdr:from>
    <xdr:ext cx="468630" cy="248285"/>
    <xdr:sp macro="" textlink="">
      <xdr:nvSpPr>
        <xdr:cNvPr id="117" name="【道路】&#10;一人当たり延長最小値テキスト"/>
        <xdr:cNvSpPr txBox="1"/>
      </xdr:nvSpPr>
      <xdr:spPr>
        <a:xfrm>
          <a:off x="9642475" y="690181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122555</xdr:rowOff>
    </xdr:from>
    <xdr:to xmlns:xdr="http://schemas.openxmlformats.org/drawingml/2006/spreadsheetDrawing">
      <xdr:col>55</xdr:col>
      <xdr:colOff>88900</xdr:colOff>
      <xdr:row>41</xdr:row>
      <xdr:rowOff>122555</xdr:rowOff>
    </xdr:to>
    <xdr:cxnSp macro="">
      <xdr:nvCxnSpPr>
        <xdr:cNvPr id="118" name="直線コネクタ 117"/>
        <xdr:cNvCxnSpPr/>
      </xdr:nvCxnSpPr>
      <xdr:spPr>
        <a:xfrm>
          <a:off x="9531350" y="68980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164465</xdr:rowOff>
    </xdr:from>
    <xdr:ext cx="533400" cy="248920"/>
    <xdr:sp macro="" textlink="">
      <xdr:nvSpPr>
        <xdr:cNvPr id="119" name="【道路】&#10;一人当たり延長最大値テキスト"/>
        <xdr:cNvSpPr txBox="1"/>
      </xdr:nvSpPr>
      <xdr:spPr>
        <a:xfrm>
          <a:off x="9642475" y="5288915"/>
          <a:ext cx="5334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50800</xdr:rowOff>
    </xdr:from>
    <xdr:to xmlns:xdr="http://schemas.openxmlformats.org/drawingml/2006/spreadsheetDrawing">
      <xdr:col>55</xdr:col>
      <xdr:colOff>88900</xdr:colOff>
      <xdr:row>33</xdr:row>
      <xdr:rowOff>50800</xdr:rowOff>
    </xdr:to>
    <xdr:cxnSp macro="">
      <xdr:nvCxnSpPr>
        <xdr:cNvPr id="120" name="直線コネクタ 119"/>
        <xdr:cNvCxnSpPr/>
      </xdr:nvCxnSpPr>
      <xdr:spPr>
        <a:xfrm>
          <a:off x="9531350" y="5505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88265</xdr:rowOff>
    </xdr:from>
    <xdr:ext cx="533400" cy="248285"/>
    <xdr:sp macro="" textlink="">
      <xdr:nvSpPr>
        <xdr:cNvPr id="121" name="【道路】&#10;一人当たり延長平均値テキスト"/>
        <xdr:cNvSpPr txBox="1"/>
      </xdr:nvSpPr>
      <xdr:spPr>
        <a:xfrm>
          <a:off x="9642475" y="6368415"/>
          <a:ext cx="5334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108585</xdr:rowOff>
    </xdr:from>
    <xdr:to xmlns:xdr="http://schemas.openxmlformats.org/drawingml/2006/spreadsheetDrawing">
      <xdr:col>55</xdr:col>
      <xdr:colOff>50800</xdr:colOff>
      <xdr:row>39</xdr:row>
      <xdr:rowOff>41275</xdr:rowOff>
    </xdr:to>
    <xdr:sp macro="" textlink="">
      <xdr:nvSpPr>
        <xdr:cNvPr id="122" name="フローチャート: 判断 121"/>
        <xdr:cNvSpPr/>
      </xdr:nvSpPr>
      <xdr:spPr>
        <a:xfrm>
          <a:off x="9569450" y="638873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125730</xdr:rowOff>
    </xdr:from>
    <xdr:to xmlns:xdr="http://schemas.openxmlformats.org/drawingml/2006/spreadsheetDrawing">
      <xdr:col>50</xdr:col>
      <xdr:colOff>165100</xdr:colOff>
      <xdr:row>39</xdr:row>
      <xdr:rowOff>58420</xdr:rowOff>
    </xdr:to>
    <xdr:sp macro="" textlink="">
      <xdr:nvSpPr>
        <xdr:cNvPr id="123" name="フローチャート: 判断 122"/>
        <xdr:cNvSpPr/>
      </xdr:nvSpPr>
      <xdr:spPr>
        <a:xfrm>
          <a:off x="8794750" y="6405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119380</xdr:rowOff>
    </xdr:from>
    <xdr:to xmlns:xdr="http://schemas.openxmlformats.org/drawingml/2006/spreadsheetDrawing">
      <xdr:col>46</xdr:col>
      <xdr:colOff>38100</xdr:colOff>
      <xdr:row>39</xdr:row>
      <xdr:rowOff>52070</xdr:rowOff>
    </xdr:to>
    <xdr:sp macro="" textlink="">
      <xdr:nvSpPr>
        <xdr:cNvPr id="124" name="フローチャート: 判断 123"/>
        <xdr:cNvSpPr/>
      </xdr:nvSpPr>
      <xdr:spPr>
        <a:xfrm>
          <a:off x="7985125" y="63995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121920</xdr:rowOff>
    </xdr:from>
    <xdr:to xmlns:xdr="http://schemas.openxmlformats.org/drawingml/2006/spreadsheetDrawing">
      <xdr:col>41</xdr:col>
      <xdr:colOff>101600</xdr:colOff>
      <xdr:row>39</xdr:row>
      <xdr:rowOff>54610</xdr:rowOff>
    </xdr:to>
    <xdr:sp macro="" textlink="">
      <xdr:nvSpPr>
        <xdr:cNvPr id="125" name="フローチャート: 判断 124"/>
        <xdr:cNvSpPr/>
      </xdr:nvSpPr>
      <xdr:spPr>
        <a:xfrm>
          <a:off x="7159625" y="6402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149225</xdr:rowOff>
    </xdr:from>
    <xdr:to xmlns:xdr="http://schemas.openxmlformats.org/drawingml/2006/spreadsheetDrawing">
      <xdr:col>36</xdr:col>
      <xdr:colOff>165100</xdr:colOff>
      <xdr:row>39</xdr:row>
      <xdr:rowOff>81915</xdr:rowOff>
    </xdr:to>
    <xdr:sp macro="" textlink="">
      <xdr:nvSpPr>
        <xdr:cNvPr id="126" name="フローチャート: 判断 125"/>
        <xdr:cNvSpPr/>
      </xdr:nvSpPr>
      <xdr:spPr>
        <a:xfrm>
          <a:off x="6350000" y="6429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71120</xdr:rowOff>
    </xdr:from>
    <xdr:ext cx="762000" cy="249555"/>
    <xdr:sp macro="" textlink="">
      <xdr:nvSpPr>
        <xdr:cNvPr id="127" name="テキスト ボックス 126"/>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71120</xdr:rowOff>
    </xdr:from>
    <xdr:ext cx="762000" cy="249555"/>
    <xdr:sp macro="" textlink="">
      <xdr:nvSpPr>
        <xdr:cNvPr id="128" name="テキスト ボックス 127"/>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44</xdr:row>
      <xdr:rowOff>71120</xdr:rowOff>
    </xdr:from>
    <xdr:ext cx="762000" cy="249555"/>
    <xdr:sp macro="" textlink="">
      <xdr:nvSpPr>
        <xdr:cNvPr id="129" name="テキスト ボックス 128"/>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71120</xdr:rowOff>
    </xdr:from>
    <xdr:ext cx="762000" cy="249555"/>
    <xdr:sp macro="" textlink="">
      <xdr:nvSpPr>
        <xdr:cNvPr id="130" name="テキスト ボックス 129"/>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71120</xdr:rowOff>
    </xdr:from>
    <xdr:ext cx="762000" cy="249555"/>
    <xdr:sp macro="" textlink="">
      <xdr:nvSpPr>
        <xdr:cNvPr id="131" name="テキスト ボックス 130"/>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104140</xdr:rowOff>
    </xdr:from>
    <xdr:to xmlns:xdr="http://schemas.openxmlformats.org/drawingml/2006/spreadsheetDrawing">
      <xdr:col>55</xdr:col>
      <xdr:colOff>50800</xdr:colOff>
      <xdr:row>35</xdr:row>
      <xdr:rowOff>36830</xdr:rowOff>
    </xdr:to>
    <xdr:sp macro="" textlink="">
      <xdr:nvSpPr>
        <xdr:cNvPr id="132" name="楕円 131"/>
        <xdr:cNvSpPr/>
      </xdr:nvSpPr>
      <xdr:spPr>
        <a:xfrm>
          <a:off x="9569450" y="57238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33</xdr:row>
      <xdr:rowOff>126365</xdr:rowOff>
    </xdr:from>
    <xdr:ext cx="533400" cy="248285"/>
    <xdr:sp macro="" textlink="">
      <xdr:nvSpPr>
        <xdr:cNvPr id="133" name="【道路】&#10;一人当たり延長該当値テキスト"/>
        <xdr:cNvSpPr txBox="1"/>
      </xdr:nvSpPr>
      <xdr:spPr>
        <a:xfrm>
          <a:off x="9642475" y="5581015"/>
          <a:ext cx="5334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127000</xdr:rowOff>
    </xdr:from>
    <xdr:to xmlns:xdr="http://schemas.openxmlformats.org/drawingml/2006/spreadsheetDrawing">
      <xdr:col>50</xdr:col>
      <xdr:colOff>165100</xdr:colOff>
      <xdr:row>35</xdr:row>
      <xdr:rowOff>59690</xdr:rowOff>
    </xdr:to>
    <xdr:sp macro="" textlink="">
      <xdr:nvSpPr>
        <xdr:cNvPr id="134" name="楕円 133"/>
        <xdr:cNvSpPr/>
      </xdr:nvSpPr>
      <xdr:spPr>
        <a:xfrm>
          <a:off x="8794750" y="5746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34</xdr:row>
      <xdr:rowOff>153035</xdr:rowOff>
    </xdr:from>
    <xdr:to xmlns:xdr="http://schemas.openxmlformats.org/drawingml/2006/spreadsheetDrawing">
      <xdr:col>55</xdr:col>
      <xdr:colOff>0</xdr:colOff>
      <xdr:row>35</xdr:row>
      <xdr:rowOff>10160</xdr:rowOff>
    </xdr:to>
    <xdr:cxnSp macro="">
      <xdr:nvCxnSpPr>
        <xdr:cNvPr id="135" name="直線コネクタ 134"/>
        <xdr:cNvCxnSpPr/>
      </xdr:nvCxnSpPr>
      <xdr:spPr>
        <a:xfrm flipV="1">
          <a:off x="8845550" y="5772785"/>
          <a:ext cx="7588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34</xdr:row>
      <xdr:rowOff>149225</xdr:rowOff>
    </xdr:from>
    <xdr:to xmlns:xdr="http://schemas.openxmlformats.org/drawingml/2006/spreadsheetDrawing">
      <xdr:col>46</xdr:col>
      <xdr:colOff>38100</xdr:colOff>
      <xdr:row>35</xdr:row>
      <xdr:rowOff>81915</xdr:rowOff>
    </xdr:to>
    <xdr:sp macro="" textlink="">
      <xdr:nvSpPr>
        <xdr:cNvPr id="136" name="楕円 135"/>
        <xdr:cNvSpPr/>
      </xdr:nvSpPr>
      <xdr:spPr>
        <a:xfrm>
          <a:off x="7985125" y="576897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35</xdr:row>
      <xdr:rowOff>10160</xdr:rowOff>
    </xdr:from>
    <xdr:to xmlns:xdr="http://schemas.openxmlformats.org/drawingml/2006/spreadsheetDrawing">
      <xdr:col>50</xdr:col>
      <xdr:colOff>114300</xdr:colOff>
      <xdr:row>35</xdr:row>
      <xdr:rowOff>33020</xdr:rowOff>
    </xdr:to>
    <xdr:cxnSp macro="">
      <xdr:nvCxnSpPr>
        <xdr:cNvPr id="137" name="直線コネクタ 136"/>
        <xdr:cNvCxnSpPr/>
      </xdr:nvCxnSpPr>
      <xdr:spPr>
        <a:xfrm flipV="1">
          <a:off x="8032750" y="5795010"/>
          <a:ext cx="8128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35</xdr:row>
      <xdr:rowOff>5715</xdr:rowOff>
    </xdr:from>
    <xdr:to xmlns:xdr="http://schemas.openxmlformats.org/drawingml/2006/spreadsheetDrawing">
      <xdr:col>41</xdr:col>
      <xdr:colOff>101600</xdr:colOff>
      <xdr:row>35</xdr:row>
      <xdr:rowOff>103505</xdr:rowOff>
    </xdr:to>
    <xdr:sp macro="" textlink="">
      <xdr:nvSpPr>
        <xdr:cNvPr id="138" name="楕円 137"/>
        <xdr:cNvSpPr/>
      </xdr:nvSpPr>
      <xdr:spPr>
        <a:xfrm>
          <a:off x="7159625" y="5790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35</xdr:row>
      <xdr:rowOff>33020</xdr:rowOff>
    </xdr:from>
    <xdr:to xmlns:xdr="http://schemas.openxmlformats.org/drawingml/2006/spreadsheetDrawing">
      <xdr:col>45</xdr:col>
      <xdr:colOff>174625</xdr:colOff>
      <xdr:row>35</xdr:row>
      <xdr:rowOff>54610</xdr:rowOff>
    </xdr:to>
    <xdr:cxnSp macro="">
      <xdr:nvCxnSpPr>
        <xdr:cNvPr id="139" name="直線コネクタ 138"/>
        <xdr:cNvCxnSpPr/>
      </xdr:nvCxnSpPr>
      <xdr:spPr>
        <a:xfrm flipV="1">
          <a:off x="7210425" y="5817870"/>
          <a:ext cx="8223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35</xdr:row>
      <xdr:rowOff>26670</xdr:rowOff>
    </xdr:from>
    <xdr:to xmlns:xdr="http://schemas.openxmlformats.org/drawingml/2006/spreadsheetDrawing">
      <xdr:col>36</xdr:col>
      <xdr:colOff>165100</xdr:colOff>
      <xdr:row>35</xdr:row>
      <xdr:rowOff>124460</xdr:rowOff>
    </xdr:to>
    <xdr:sp macro="" textlink="">
      <xdr:nvSpPr>
        <xdr:cNvPr id="140" name="楕円 139"/>
        <xdr:cNvSpPr/>
      </xdr:nvSpPr>
      <xdr:spPr>
        <a:xfrm>
          <a:off x="6350000" y="5811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35</xdr:row>
      <xdr:rowOff>54610</xdr:rowOff>
    </xdr:from>
    <xdr:to xmlns:xdr="http://schemas.openxmlformats.org/drawingml/2006/spreadsheetDrawing">
      <xdr:col>41</xdr:col>
      <xdr:colOff>50800</xdr:colOff>
      <xdr:row>35</xdr:row>
      <xdr:rowOff>74930</xdr:rowOff>
    </xdr:to>
    <xdr:cxnSp macro="">
      <xdr:nvCxnSpPr>
        <xdr:cNvPr id="141" name="直線コネクタ 140"/>
        <xdr:cNvCxnSpPr/>
      </xdr:nvCxnSpPr>
      <xdr:spPr>
        <a:xfrm flipV="1">
          <a:off x="6400800" y="5839460"/>
          <a:ext cx="80962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50165</xdr:rowOff>
    </xdr:from>
    <xdr:ext cx="533400" cy="248285"/>
    <xdr:sp macro="" textlink="">
      <xdr:nvSpPr>
        <xdr:cNvPr id="142" name="n_1aveValue【道路】&#10;一人当たり延長"/>
        <xdr:cNvSpPr txBox="1"/>
      </xdr:nvSpPr>
      <xdr:spPr>
        <a:xfrm>
          <a:off x="8581390" y="6495415"/>
          <a:ext cx="5334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18.284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43180</xdr:rowOff>
    </xdr:from>
    <xdr:ext cx="533400" cy="248920"/>
    <xdr:sp macro="" textlink="">
      <xdr:nvSpPr>
        <xdr:cNvPr id="143" name="n_2aveValue【道路】&#10;一人当たり延長"/>
        <xdr:cNvSpPr txBox="1"/>
      </xdr:nvSpPr>
      <xdr:spPr>
        <a:xfrm>
          <a:off x="7784465" y="6488430"/>
          <a:ext cx="5334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45720</xdr:rowOff>
    </xdr:from>
    <xdr:ext cx="533400" cy="249555"/>
    <xdr:sp macro="" textlink="">
      <xdr:nvSpPr>
        <xdr:cNvPr id="144" name="n_3aveValue【道路】&#10;一人当たり延長"/>
        <xdr:cNvSpPr txBox="1"/>
      </xdr:nvSpPr>
      <xdr:spPr>
        <a:xfrm>
          <a:off x="6974840" y="649097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73025</xdr:rowOff>
    </xdr:from>
    <xdr:ext cx="533400" cy="249555"/>
    <xdr:sp macro="" textlink="">
      <xdr:nvSpPr>
        <xdr:cNvPr id="145" name="n_4aveValue【道路】&#10;一人当たり延長"/>
        <xdr:cNvSpPr txBox="1"/>
      </xdr:nvSpPr>
      <xdr:spPr>
        <a:xfrm>
          <a:off x="6149340" y="6518275"/>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33</xdr:row>
      <xdr:rowOff>74930</xdr:rowOff>
    </xdr:from>
    <xdr:ext cx="533400" cy="249555"/>
    <xdr:sp macro="" textlink="">
      <xdr:nvSpPr>
        <xdr:cNvPr id="146" name="n_1mainValue【道路】&#10;一人当たり延長"/>
        <xdr:cNvSpPr txBox="1"/>
      </xdr:nvSpPr>
      <xdr:spPr>
        <a:xfrm>
          <a:off x="8581390" y="552958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33</xdr:row>
      <xdr:rowOff>97790</xdr:rowOff>
    </xdr:from>
    <xdr:ext cx="533400" cy="249555"/>
    <xdr:sp macro="" textlink="">
      <xdr:nvSpPr>
        <xdr:cNvPr id="147" name="n_2mainValue【道路】&#10;一人当たり延長"/>
        <xdr:cNvSpPr txBox="1"/>
      </xdr:nvSpPr>
      <xdr:spPr>
        <a:xfrm>
          <a:off x="7784465" y="555244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33</xdr:row>
      <xdr:rowOff>119380</xdr:rowOff>
    </xdr:from>
    <xdr:ext cx="533400" cy="248285"/>
    <xdr:sp macro="" textlink="">
      <xdr:nvSpPr>
        <xdr:cNvPr id="148" name="n_3mainValue【道路】&#10;一人当たり延長"/>
        <xdr:cNvSpPr txBox="1"/>
      </xdr:nvSpPr>
      <xdr:spPr>
        <a:xfrm>
          <a:off x="6974840" y="5574030"/>
          <a:ext cx="5334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37.853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33</xdr:row>
      <xdr:rowOff>139700</xdr:rowOff>
    </xdr:from>
    <xdr:ext cx="533400" cy="249555"/>
    <xdr:sp macro="" textlink="">
      <xdr:nvSpPr>
        <xdr:cNvPr id="149" name="n_4mainValue【道路】&#10;一人当たり延長"/>
        <xdr:cNvSpPr txBox="1"/>
      </xdr:nvSpPr>
      <xdr:spPr>
        <a:xfrm>
          <a:off x="6149340" y="5594350"/>
          <a:ext cx="5334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109855</xdr:rowOff>
    </xdr:from>
    <xdr:to xmlns:xdr="http://schemas.openxmlformats.org/drawingml/2006/spreadsheetDrawing">
      <xdr:col>28</xdr:col>
      <xdr:colOff>152400</xdr:colOff>
      <xdr:row>50</xdr:row>
      <xdr:rowOff>60960</xdr:rowOff>
    </xdr:to>
    <xdr:sp macro="" textlink="">
      <xdr:nvSpPr>
        <xdr:cNvPr id="150" name="正方形/長方形 149"/>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85725</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116205</xdr:rowOff>
    </xdr:from>
    <xdr:to xmlns:xdr="http://schemas.openxmlformats.org/drawingml/2006/spreadsheetDrawing">
      <xdr:col>12</xdr:col>
      <xdr:colOff>127000</xdr:colOff>
      <xdr:row>53</xdr:row>
      <xdr:rowOff>30480</xdr:rowOff>
    </xdr:to>
    <xdr:sp macro="" textlink="">
      <xdr:nvSpPr>
        <xdr:cNvPr id="152" name="正方形/長方形 151"/>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85725</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116205</xdr:rowOff>
    </xdr:from>
    <xdr:to xmlns:xdr="http://schemas.openxmlformats.org/drawingml/2006/spreadsheetDrawing">
      <xdr:col>18</xdr:col>
      <xdr:colOff>0</xdr:colOff>
      <xdr:row>53</xdr:row>
      <xdr:rowOff>30480</xdr:rowOff>
    </xdr:to>
    <xdr:sp macro="" textlink="">
      <xdr:nvSpPr>
        <xdr:cNvPr id="154" name="正方形/長方形 153"/>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85725</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51</xdr:row>
      <xdr:rowOff>116205</xdr:rowOff>
    </xdr:from>
    <xdr:to xmlns:xdr="http://schemas.openxmlformats.org/drawingml/2006/spreadsheetDrawing">
      <xdr:col>24</xdr:col>
      <xdr:colOff>0</xdr:colOff>
      <xdr:row>53</xdr:row>
      <xdr:rowOff>30480</xdr:rowOff>
    </xdr:to>
    <xdr:sp macro="" textlink="">
      <xdr:nvSpPr>
        <xdr:cNvPr id="156" name="正方形/長方形 155"/>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152400</xdr:colOff>
      <xdr:row>66</xdr:row>
      <xdr:rowOff>109855</xdr:rowOff>
    </xdr:to>
    <xdr:sp macro="" textlink="">
      <xdr:nvSpPr>
        <xdr:cNvPr id="157" name="正方形/長方形 156"/>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36830</xdr:rowOff>
    </xdr:from>
    <xdr:ext cx="298450" cy="217170"/>
    <xdr:sp macro="" textlink="">
      <xdr:nvSpPr>
        <xdr:cNvPr id="158" name="テキスト ボックス 157"/>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109855</xdr:rowOff>
    </xdr:from>
    <xdr:to xmlns:xdr="http://schemas.openxmlformats.org/drawingml/2006/spreadsheetDrawing">
      <xdr:col>28</xdr:col>
      <xdr:colOff>114300</xdr:colOff>
      <xdr:row>66</xdr:row>
      <xdr:rowOff>109855</xdr:rowOff>
    </xdr:to>
    <xdr:cxnSp macro="">
      <xdr:nvCxnSpPr>
        <xdr:cNvPr id="159" name="直線コネクタ 158"/>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137795</xdr:rowOff>
    </xdr:from>
    <xdr:ext cx="466090" cy="249555"/>
    <xdr:sp macro="" textlink="">
      <xdr:nvSpPr>
        <xdr:cNvPr id="160" name="テキスト ボックス 159"/>
        <xdr:cNvSpPr txBox="1"/>
      </xdr:nvSpPr>
      <xdr:spPr>
        <a:xfrm>
          <a:off x="278765" y="108756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126365</xdr:rowOff>
    </xdr:from>
    <xdr:to xmlns:xdr="http://schemas.openxmlformats.org/drawingml/2006/spreadsheetDrawing">
      <xdr:col>28</xdr:col>
      <xdr:colOff>114300</xdr:colOff>
      <xdr:row>64</xdr:row>
      <xdr:rowOff>126365</xdr:rowOff>
    </xdr:to>
    <xdr:cxnSp macro="">
      <xdr:nvCxnSpPr>
        <xdr:cNvPr id="161" name="直線コネクタ 160"/>
        <xdr:cNvCxnSpPr/>
      </xdr:nvCxnSpPr>
      <xdr:spPr>
        <a:xfrm>
          <a:off x="6985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154305</xdr:rowOff>
    </xdr:from>
    <xdr:ext cx="466090" cy="248285"/>
    <xdr:sp macro="" textlink="">
      <xdr:nvSpPr>
        <xdr:cNvPr id="162" name="テキスト ボックス 161"/>
        <xdr:cNvSpPr txBox="1"/>
      </xdr:nvSpPr>
      <xdr:spPr>
        <a:xfrm>
          <a:off x="278765" y="1056195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140970</xdr:rowOff>
    </xdr:from>
    <xdr:to xmlns:xdr="http://schemas.openxmlformats.org/drawingml/2006/spreadsheetDrawing">
      <xdr:col>28</xdr:col>
      <xdr:colOff>114300</xdr:colOff>
      <xdr:row>62</xdr:row>
      <xdr:rowOff>140970</xdr:rowOff>
    </xdr:to>
    <xdr:cxnSp macro="">
      <xdr:nvCxnSpPr>
        <xdr:cNvPr id="163" name="直線コネクタ 162"/>
        <xdr:cNvCxnSpPr/>
      </xdr:nvCxnSpPr>
      <xdr:spPr>
        <a:xfrm>
          <a:off x="6985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49555"/>
    <xdr:sp macro="" textlink="">
      <xdr:nvSpPr>
        <xdr:cNvPr id="164" name="テキスト ボックス 163"/>
        <xdr:cNvSpPr txBox="1"/>
      </xdr:nvSpPr>
      <xdr:spPr>
        <a:xfrm>
          <a:off x="342900" y="1024699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157480</xdr:rowOff>
    </xdr:from>
    <xdr:to xmlns:xdr="http://schemas.openxmlformats.org/drawingml/2006/spreadsheetDrawing">
      <xdr:col>28</xdr:col>
      <xdr:colOff>114300</xdr:colOff>
      <xdr:row>60</xdr:row>
      <xdr:rowOff>157480</xdr:rowOff>
    </xdr:to>
    <xdr:cxnSp macro="">
      <xdr:nvCxnSpPr>
        <xdr:cNvPr id="165" name="直線コネクタ 164"/>
        <xdr:cNvCxnSpPr/>
      </xdr:nvCxnSpPr>
      <xdr:spPr>
        <a:xfrm>
          <a:off x="6985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403225" cy="248285"/>
    <xdr:sp macro="" textlink="">
      <xdr:nvSpPr>
        <xdr:cNvPr id="166" name="テキスト ボックス 165"/>
        <xdr:cNvSpPr txBox="1"/>
      </xdr:nvSpPr>
      <xdr:spPr>
        <a:xfrm>
          <a:off x="342900" y="993267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7" name="直線コネクタ 166"/>
        <xdr:cNvCxnSpPr/>
      </xdr:nvCxnSpPr>
      <xdr:spPr>
        <a:xfrm>
          <a:off x="6985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36195</xdr:rowOff>
    </xdr:from>
    <xdr:ext cx="403225" cy="249555"/>
    <xdr:sp macro="" textlink="">
      <xdr:nvSpPr>
        <xdr:cNvPr id="168" name="テキスト ボックス 167"/>
        <xdr:cNvSpPr txBox="1"/>
      </xdr:nvSpPr>
      <xdr:spPr>
        <a:xfrm>
          <a:off x="342900" y="961834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9" name="直線コネクタ 168"/>
        <xdr:cNvCxnSpPr/>
      </xdr:nvCxnSpPr>
      <xdr:spPr>
        <a:xfrm>
          <a:off x="6985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52070</xdr:rowOff>
    </xdr:from>
    <xdr:ext cx="403225" cy="248285"/>
    <xdr:sp macro="" textlink="">
      <xdr:nvSpPr>
        <xdr:cNvPr id="170" name="テキスト ボックス 169"/>
        <xdr:cNvSpPr txBox="1"/>
      </xdr:nvSpPr>
      <xdr:spPr>
        <a:xfrm>
          <a:off x="342900" y="930402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38735</xdr:rowOff>
    </xdr:from>
    <xdr:to xmlns:xdr="http://schemas.openxmlformats.org/drawingml/2006/spreadsheetDrawing">
      <xdr:col>28</xdr:col>
      <xdr:colOff>114300</xdr:colOff>
      <xdr:row>55</xdr:row>
      <xdr:rowOff>38735</xdr:rowOff>
    </xdr:to>
    <xdr:cxnSp macro="">
      <xdr:nvCxnSpPr>
        <xdr:cNvPr id="171" name="直線コネクタ 170"/>
        <xdr:cNvCxnSpPr/>
      </xdr:nvCxnSpPr>
      <xdr:spPr>
        <a:xfrm>
          <a:off x="6985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67310</xdr:rowOff>
    </xdr:from>
    <xdr:ext cx="339090" cy="249555"/>
    <xdr:sp macro="" textlink="">
      <xdr:nvSpPr>
        <xdr:cNvPr id="172" name="テキスト ボックス 171"/>
        <xdr:cNvSpPr txBox="1"/>
      </xdr:nvSpPr>
      <xdr:spPr>
        <a:xfrm>
          <a:off x="391160" y="898906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114300</xdr:colOff>
      <xdr:row>53</xdr:row>
      <xdr:rowOff>55245</xdr:rowOff>
    </xdr:to>
    <xdr:cxnSp macro="">
      <xdr:nvCxnSpPr>
        <xdr:cNvPr id="173" name="直線コネクタ 172"/>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152400</xdr:colOff>
      <xdr:row>66</xdr:row>
      <xdr:rowOff>109855</xdr:rowOff>
    </xdr:to>
    <xdr:sp macro="" textlink="">
      <xdr:nvSpPr>
        <xdr:cNvPr id="174" name="【橋りょう・トンネル】&#10;有形固定資産減価償却率グラフ枠"/>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38735</xdr:rowOff>
    </xdr:from>
    <xdr:to xmlns:xdr="http://schemas.openxmlformats.org/drawingml/2006/spreadsheetDrawing">
      <xdr:col>24</xdr:col>
      <xdr:colOff>62865</xdr:colOff>
      <xdr:row>64</xdr:row>
      <xdr:rowOff>10795</xdr:rowOff>
    </xdr:to>
    <xdr:cxnSp macro="">
      <xdr:nvCxnSpPr>
        <xdr:cNvPr id="175" name="直線コネクタ 174"/>
        <xdr:cNvCxnSpPr/>
      </xdr:nvCxnSpPr>
      <xdr:spPr>
        <a:xfrm flipV="1">
          <a:off x="4253865" y="912558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14605</xdr:rowOff>
    </xdr:from>
    <xdr:ext cx="403860" cy="249555"/>
    <xdr:sp macro="" textlink="">
      <xdr:nvSpPr>
        <xdr:cNvPr id="176" name="【橋りょう・トンネル】&#10;有形固定資産減価償却率最小値テキスト"/>
        <xdr:cNvSpPr txBox="1"/>
      </xdr:nvSpPr>
      <xdr:spPr>
        <a:xfrm>
          <a:off x="4292600" y="10587355"/>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10795</xdr:rowOff>
    </xdr:from>
    <xdr:to xmlns:xdr="http://schemas.openxmlformats.org/drawingml/2006/spreadsheetDrawing">
      <xdr:col>24</xdr:col>
      <xdr:colOff>152400</xdr:colOff>
      <xdr:row>64</xdr:row>
      <xdr:rowOff>10795</xdr:rowOff>
    </xdr:to>
    <xdr:cxnSp macro="">
      <xdr:nvCxnSpPr>
        <xdr:cNvPr id="177" name="直線コネクタ 176"/>
        <xdr:cNvCxnSpPr/>
      </xdr:nvCxnSpPr>
      <xdr:spPr>
        <a:xfrm>
          <a:off x="4181475" y="105835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153035</xdr:rowOff>
    </xdr:from>
    <xdr:ext cx="339090" cy="248285"/>
    <xdr:sp macro="" textlink="">
      <xdr:nvSpPr>
        <xdr:cNvPr id="178" name="【橋りょう・トンネル】&#10;有形固定資産減価償却率最大値テキスト"/>
        <xdr:cNvSpPr txBox="1"/>
      </xdr:nvSpPr>
      <xdr:spPr>
        <a:xfrm>
          <a:off x="4292600" y="8909685"/>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38735</xdr:rowOff>
    </xdr:from>
    <xdr:to xmlns:xdr="http://schemas.openxmlformats.org/drawingml/2006/spreadsheetDrawing">
      <xdr:col>24</xdr:col>
      <xdr:colOff>152400</xdr:colOff>
      <xdr:row>55</xdr:row>
      <xdr:rowOff>38735</xdr:rowOff>
    </xdr:to>
    <xdr:cxnSp macro="">
      <xdr:nvCxnSpPr>
        <xdr:cNvPr id="179" name="直線コネクタ 178"/>
        <xdr:cNvCxnSpPr/>
      </xdr:nvCxnSpPr>
      <xdr:spPr>
        <a:xfrm>
          <a:off x="4181475" y="91255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45085</xdr:rowOff>
    </xdr:from>
    <xdr:ext cx="403860" cy="249555"/>
    <xdr:sp macro="" textlink="">
      <xdr:nvSpPr>
        <xdr:cNvPr id="180" name="【橋りょう・トンネル】&#10;有形固定資産減価償却率平均値テキスト"/>
        <xdr:cNvSpPr txBox="1"/>
      </xdr:nvSpPr>
      <xdr:spPr>
        <a:xfrm>
          <a:off x="4292600" y="10122535"/>
          <a:ext cx="4038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66040</xdr:rowOff>
    </xdr:from>
    <xdr:to xmlns:xdr="http://schemas.openxmlformats.org/drawingml/2006/spreadsheetDrawing">
      <xdr:col>24</xdr:col>
      <xdr:colOff>114300</xdr:colOff>
      <xdr:row>61</xdr:row>
      <xdr:rowOff>163830</xdr:rowOff>
    </xdr:to>
    <xdr:sp macro="" textlink="">
      <xdr:nvSpPr>
        <xdr:cNvPr id="181" name="フローチャート: 判断 180"/>
        <xdr:cNvSpPr/>
      </xdr:nvSpPr>
      <xdr:spPr>
        <a:xfrm>
          <a:off x="4203700" y="10143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48260</xdr:rowOff>
    </xdr:from>
    <xdr:to xmlns:xdr="http://schemas.openxmlformats.org/drawingml/2006/spreadsheetDrawing">
      <xdr:col>20</xdr:col>
      <xdr:colOff>38100</xdr:colOff>
      <xdr:row>61</xdr:row>
      <xdr:rowOff>146050</xdr:rowOff>
    </xdr:to>
    <xdr:sp macro="" textlink="">
      <xdr:nvSpPr>
        <xdr:cNvPr id="182" name="フローチャート: 判断 181"/>
        <xdr:cNvSpPr/>
      </xdr:nvSpPr>
      <xdr:spPr>
        <a:xfrm>
          <a:off x="3444875" y="1012571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33020</xdr:rowOff>
    </xdr:from>
    <xdr:to xmlns:xdr="http://schemas.openxmlformats.org/drawingml/2006/spreadsheetDrawing">
      <xdr:col>15</xdr:col>
      <xdr:colOff>101600</xdr:colOff>
      <xdr:row>61</xdr:row>
      <xdr:rowOff>130810</xdr:rowOff>
    </xdr:to>
    <xdr:sp macro="" textlink="">
      <xdr:nvSpPr>
        <xdr:cNvPr id="183" name="フローチャート: 判断 182"/>
        <xdr:cNvSpPr/>
      </xdr:nvSpPr>
      <xdr:spPr>
        <a:xfrm>
          <a:off x="2619375" y="1011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20320</xdr:rowOff>
    </xdr:from>
    <xdr:to xmlns:xdr="http://schemas.openxmlformats.org/drawingml/2006/spreadsheetDrawing">
      <xdr:col>10</xdr:col>
      <xdr:colOff>165100</xdr:colOff>
      <xdr:row>61</xdr:row>
      <xdr:rowOff>118110</xdr:rowOff>
    </xdr:to>
    <xdr:sp macro="" textlink="">
      <xdr:nvSpPr>
        <xdr:cNvPr id="184" name="フローチャート: 判断 183"/>
        <xdr:cNvSpPr/>
      </xdr:nvSpPr>
      <xdr:spPr>
        <a:xfrm>
          <a:off x="1809750" y="10097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15240</xdr:rowOff>
    </xdr:from>
    <xdr:to xmlns:xdr="http://schemas.openxmlformats.org/drawingml/2006/spreadsheetDrawing">
      <xdr:col>6</xdr:col>
      <xdr:colOff>38100</xdr:colOff>
      <xdr:row>61</xdr:row>
      <xdr:rowOff>113030</xdr:rowOff>
    </xdr:to>
    <xdr:sp macro="" textlink="">
      <xdr:nvSpPr>
        <xdr:cNvPr id="185" name="フローチャート: 判断 184"/>
        <xdr:cNvSpPr/>
      </xdr:nvSpPr>
      <xdr:spPr>
        <a:xfrm>
          <a:off x="1000125" y="100926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107315</xdr:rowOff>
    </xdr:from>
    <xdr:ext cx="762000" cy="249555"/>
    <xdr:sp macro="" textlink="">
      <xdr:nvSpPr>
        <xdr:cNvPr id="186" name="テキスト ボックス 185"/>
        <xdr:cNvSpPr txBox="1"/>
      </xdr:nvSpPr>
      <xdr:spPr>
        <a:xfrm>
          <a:off x="4079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66</xdr:row>
      <xdr:rowOff>107315</xdr:rowOff>
    </xdr:from>
    <xdr:ext cx="762000" cy="249555"/>
    <xdr:sp macro="" textlink="">
      <xdr:nvSpPr>
        <xdr:cNvPr id="187" name="テキスト ボックス 186"/>
        <xdr:cNvSpPr txBox="1"/>
      </xdr:nvSpPr>
      <xdr:spPr>
        <a:xfrm>
          <a:off x="3317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107315</xdr:rowOff>
    </xdr:from>
    <xdr:ext cx="762000" cy="249555"/>
    <xdr:sp macro="" textlink="">
      <xdr:nvSpPr>
        <xdr:cNvPr id="188" name="テキスト ボックス 187"/>
        <xdr:cNvSpPr txBox="1"/>
      </xdr:nvSpPr>
      <xdr:spPr>
        <a:xfrm>
          <a:off x="24955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107315</xdr:rowOff>
    </xdr:from>
    <xdr:ext cx="762000" cy="249555"/>
    <xdr:sp macro="" textlink="">
      <xdr:nvSpPr>
        <xdr:cNvPr id="189" name="テキスト ボックス 188"/>
        <xdr:cNvSpPr txBox="1"/>
      </xdr:nvSpPr>
      <xdr:spPr>
        <a:xfrm>
          <a:off x="1685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66</xdr:row>
      <xdr:rowOff>107315</xdr:rowOff>
    </xdr:from>
    <xdr:ext cx="762000" cy="249555"/>
    <xdr:sp macro="" textlink="">
      <xdr:nvSpPr>
        <xdr:cNvPr id="190" name="テキスト ボックス 189"/>
        <xdr:cNvSpPr txBox="1"/>
      </xdr:nvSpPr>
      <xdr:spPr>
        <a:xfrm>
          <a:off x="873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25400</xdr:rowOff>
    </xdr:from>
    <xdr:to xmlns:xdr="http://schemas.openxmlformats.org/drawingml/2006/spreadsheetDrawing">
      <xdr:col>24</xdr:col>
      <xdr:colOff>114300</xdr:colOff>
      <xdr:row>61</xdr:row>
      <xdr:rowOff>123190</xdr:rowOff>
    </xdr:to>
    <xdr:sp macro="" textlink="">
      <xdr:nvSpPr>
        <xdr:cNvPr id="191" name="楕円 190"/>
        <xdr:cNvSpPr/>
      </xdr:nvSpPr>
      <xdr:spPr>
        <a:xfrm>
          <a:off x="4203700" y="10102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46990</xdr:rowOff>
    </xdr:from>
    <xdr:ext cx="403860" cy="249555"/>
    <xdr:sp macro="" textlink="">
      <xdr:nvSpPr>
        <xdr:cNvPr id="192" name="【橋りょう・トンネル】&#10;有形固定資産減価償却率該当値テキスト"/>
        <xdr:cNvSpPr txBox="1"/>
      </xdr:nvSpPr>
      <xdr:spPr>
        <a:xfrm>
          <a:off x="4292600" y="995934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61</xdr:row>
      <xdr:rowOff>10795</xdr:rowOff>
    </xdr:from>
    <xdr:to xmlns:xdr="http://schemas.openxmlformats.org/drawingml/2006/spreadsheetDrawing">
      <xdr:col>20</xdr:col>
      <xdr:colOff>38100</xdr:colOff>
      <xdr:row>61</xdr:row>
      <xdr:rowOff>108585</xdr:rowOff>
    </xdr:to>
    <xdr:sp macro="" textlink="">
      <xdr:nvSpPr>
        <xdr:cNvPr id="193" name="楕円 192"/>
        <xdr:cNvSpPr/>
      </xdr:nvSpPr>
      <xdr:spPr>
        <a:xfrm>
          <a:off x="3444875" y="1008824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61</xdr:row>
      <xdr:rowOff>60325</xdr:rowOff>
    </xdr:from>
    <xdr:to xmlns:xdr="http://schemas.openxmlformats.org/drawingml/2006/spreadsheetDrawing">
      <xdr:col>24</xdr:col>
      <xdr:colOff>63500</xdr:colOff>
      <xdr:row>61</xdr:row>
      <xdr:rowOff>73660</xdr:rowOff>
    </xdr:to>
    <xdr:cxnSp macro="">
      <xdr:nvCxnSpPr>
        <xdr:cNvPr id="194" name="直線コネクタ 193"/>
        <xdr:cNvCxnSpPr/>
      </xdr:nvCxnSpPr>
      <xdr:spPr>
        <a:xfrm>
          <a:off x="3492500" y="10137775"/>
          <a:ext cx="762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155575</xdr:rowOff>
    </xdr:from>
    <xdr:to xmlns:xdr="http://schemas.openxmlformats.org/drawingml/2006/spreadsheetDrawing">
      <xdr:col>15</xdr:col>
      <xdr:colOff>101600</xdr:colOff>
      <xdr:row>61</xdr:row>
      <xdr:rowOff>88265</xdr:rowOff>
    </xdr:to>
    <xdr:sp macro="" textlink="">
      <xdr:nvSpPr>
        <xdr:cNvPr id="195" name="楕円 194"/>
        <xdr:cNvSpPr/>
      </xdr:nvSpPr>
      <xdr:spPr>
        <a:xfrm>
          <a:off x="2619375" y="10067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61</xdr:row>
      <xdr:rowOff>38735</xdr:rowOff>
    </xdr:from>
    <xdr:to xmlns:xdr="http://schemas.openxmlformats.org/drawingml/2006/spreadsheetDrawing">
      <xdr:col>19</xdr:col>
      <xdr:colOff>174625</xdr:colOff>
      <xdr:row>61</xdr:row>
      <xdr:rowOff>60325</xdr:rowOff>
    </xdr:to>
    <xdr:cxnSp macro="">
      <xdr:nvCxnSpPr>
        <xdr:cNvPr id="196" name="直線コネクタ 195"/>
        <xdr:cNvCxnSpPr/>
      </xdr:nvCxnSpPr>
      <xdr:spPr>
        <a:xfrm>
          <a:off x="2670175" y="10116185"/>
          <a:ext cx="8223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136525</xdr:rowOff>
    </xdr:from>
    <xdr:to xmlns:xdr="http://schemas.openxmlformats.org/drawingml/2006/spreadsheetDrawing">
      <xdr:col>10</xdr:col>
      <xdr:colOff>165100</xdr:colOff>
      <xdr:row>61</xdr:row>
      <xdr:rowOff>69215</xdr:rowOff>
    </xdr:to>
    <xdr:sp macro="" textlink="">
      <xdr:nvSpPr>
        <xdr:cNvPr id="197" name="楕円 196"/>
        <xdr:cNvSpPr/>
      </xdr:nvSpPr>
      <xdr:spPr>
        <a:xfrm>
          <a:off x="1809750" y="10048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61</xdr:row>
      <xdr:rowOff>20320</xdr:rowOff>
    </xdr:from>
    <xdr:to xmlns:xdr="http://schemas.openxmlformats.org/drawingml/2006/spreadsheetDrawing">
      <xdr:col>15</xdr:col>
      <xdr:colOff>50800</xdr:colOff>
      <xdr:row>61</xdr:row>
      <xdr:rowOff>38735</xdr:rowOff>
    </xdr:to>
    <xdr:cxnSp macro="">
      <xdr:nvCxnSpPr>
        <xdr:cNvPr id="198" name="直線コネクタ 197"/>
        <xdr:cNvCxnSpPr/>
      </xdr:nvCxnSpPr>
      <xdr:spPr>
        <a:xfrm>
          <a:off x="1860550" y="10097770"/>
          <a:ext cx="80962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118110</xdr:rowOff>
    </xdr:from>
    <xdr:to xmlns:xdr="http://schemas.openxmlformats.org/drawingml/2006/spreadsheetDrawing">
      <xdr:col>6</xdr:col>
      <xdr:colOff>38100</xdr:colOff>
      <xdr:row>61</xdr:row>
      <xdr:rowOff>50800</xdr:rowOff>
    </xdr:to>
    <xdr:sp macro="" textlink="">
      <xdr:nvSpPr>
        <xdr:cNvPr id="199" name="楕円 198"/>
        <xdr:cNvSpPr/>
      </xdr:nvSpPr>
      <xdr:spPr>
        <a:xfrm>
          <a:off x="1000125" y="100304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61</xdr:row>
      <xdr:rowOff>1905</xdr:rowOff>
    </xdr:from>
    <xdr:to xmlns:xdr="http://schemas.openxmlformats.org/drawingml/2006/spreadsheetDrawing">
      <xdr:col>10</xdr:col>
      <xdr:colOff>114300</xdr:colOff>
      <xdr:row>61</xdr:row>
      <xdr:rowOff>20320</xdr:rowOff>
    </xdr:to>
    <xdr:cxnSp macro="">
      <xdr:nvCxnSpPr>
        <xdr:cNvPr id="200" name="直線コネクタ 199"/>
        <xdr:cNvCxnSpPr/>
      </xdr:nvCxnSpPr>
      <xdr:spPr>
        <a:xfrm>
          <a:off x="1047750" y="10079355"/>
          <a:ext cx="8128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137795</xdr:rowOff>
    </xdr:from>
    <xdr:ext cx="405130" cy="249555"/>
    <xdr:sp macro="" textlink="">
      <xdr:nvSpPr>
        <xdr:cNvPr id="201" name="n_1aveValue【橋りょう・トンネル】&#10;有形固定資産減価償却率"/>
        <xdr:cNvSpPr txBox="1"/>
      </xdr:nvSpPr>
      <xdr:spPr>
        <a:xfrm>
          <a:off x="3296285" y="1021524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122555</xdr:rowOff>
    </xdr:from>
    <xdr:ext cx="405130" cy="248285"/>
    <xdr:sp macro="" textlink="">
      <xdr:nvSpPr>
        <xdr:cNvPr id="202" name="n_2aveValue【橋りょう・トンネル】&#10;有形固定資産減価償却率"/>
        <xdr:cNvSpPr txBox="1"/>
      </xdr:nvSpPr>
      <xdr:spPr>
        <a:xfrm>
          <a:off x="2483485" y="1020000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109220</xdr:rowOff>
    </xdr:from>
    <xdr:ext cx="405130" cy="248920"/>
    <xdr:sp macro="" textlink="">
      <xdr:nvSpPr>
        <xdr:cNvPr id="203" name="n_3aveValue【橋りょう・トンネル】&#10;有形固定資産減価償却率"/>
        <xdr:cNvSpPr txBox="1"/>
      </xdr:nvSpPr>
      <xdr:spPr>
        <a:xfrm>
          <a:off x="1673860" y="10186670"/>
          <a:ext cx="4051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104775</xdr:rowOff>
    </xdr:from>
    <xdr:ext cx="405130" cy="249555"/>
    <xdr:sp macro="" textlink="">
      <xdr:nvSpPr>
        <xdr:cNvPr id="204" name="n_4aveValue【橋りょう・トンネル】&#10;有形固定資産減価償却率"/>
        <xdr:cNvSpPr txBox="1"/>
      </xdr:nvSpPr>
      <xdr:spPr>
        <a:xfrm>
          <a:off x="864235" y="101822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125095</xdr:rowOff>
    </xdr:from>
    <xdr:ext cx="405130" cy="248285"/>
    <xdr:sp macro="" textlink="">
      <xdr:nvSpPr>
        <xdr:cNvPr id="205" name="n_1mainValue【橋りょう・トンネル】&#10;有形固定資産減価償却率"/>
        <xdr:cNvSpPr txBox="1"/>
      </xdr:nvSpPr>
      <xdr:spPr>
        <a:xfrm>
          <a:off x="3296285" y="987234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104140</xdr:rowOff>
    </xdr:from>
    <xdr:ext cx="405130" cy="249555"/>
    <xdr:sp macro="" textlink="">
      <xdr:nvSpPr>
        <xdr:cNvPr id="206" name="n_2mainValue【橋りょう・トンネル】&#10;有形固定資産減価償却率"/>
        <xdr:cNvSpPr txBox="1"/>
      </xdr:nvSpPr>
      <xdr:spPr>
        <a:xfrm>
          <a:off x="2483485" y="98513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59</xdr:row>
      <xdr:rowOff>85090</xdr:rowOff>
    </xdr:from>
    <xdr:ext cx="405130" cy="248285"/>
    <xdr:sp macro="" textlink="">
      <xdr:nvSpPr>
        <xdr:cNvPr id="207" name="n_3mainValue【橋りょう・トンネル】&#10;有形固定資産減価償却率"/>
        <xdr:cNvSpPr txBox="1"/>
      </xdr:nvSpPr>
      <xdr:spPr>
        <a:xfrm>
          <a:off x="1673860" y="983234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66675</xdr:rowOff>
    </xdr:from>
    <xdr:ext cx="405130" cy="249555"/>
    <xdr:sp macro="" textlink="">
      <xdr:nvSpPr>
        <xdr:cNvPr id="208" name="n_4mainValue【橋りょう・トンネル】&#10;有形固定資産減価償却率"/>
        <xdr:cNvSpPr txBox="1"/>
      </xdr:nvSpPr>
      <xdr:spPr>
        <a:xfrm>
          <a:off x="864235" y="98139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109855</xdr:rowOff>
    </xdr:from>
    <xdr:to xmlns:xdr="http://schemas.openxmlformats.org/drawingml/2006/spreadsheetDrawing">
      <xdr:col>59</xdr:col>
      <xdr:colOff>88900</xdr:colOff>
      <xdr:row>50</xdr:row>
      <xdr:rowOff>60960</xdr:rowOff>
    </xdr:to>
    <xdr:sp macro="" textlink="">
      <xdr:nvSpPr>
        <xdr:cNvPr id="209" name="正方形/長方形 208"/>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85725</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116205</xdr:rowOff>
    </xdr:from>
    <xdr:to xmlns:xdr="http://schemas.openxmlformats.org/drawingml/2006/spreadsheetDrawing">
      <xdr:col>43</xdr:col>
      <xdr:colOff>63500</xdr:colOff>
      <xdr:row>53</xdr:row>
      <xdr:rowOff>30480</xdr:rowOff>
    </xdr:to>
    <xdr:sp macro="" textlink="">
      <xdr:nvSpPr>
        <xdr:cNvPr id="211" name="正方形/長方形 210"/>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85725</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116205</xdr:rowOff>
    </xdr:from>
    <xdr:to xmlns:xdr="http://schemas.openxmlformats.org/drawingml/2006/spreadsheetDrawing">
      <xdr:col>48</xdr:col>
      <xdr:colOff>127000</xdr:colOff>
      <xdr:row>53</xdr:row>
      <xdr:rowOff>30480</xdr:rowOff>
    </xdr:to>
    <xdr:sp macro="" textlink="">
      <xdr:nvSpPr>
        <xdr:cNvPr id="213" name="正方形/長方形 212"/>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85725</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51</xdr:row>
      <xdr:rowOff>116205</xdr:rowOff>
    </xdr:from>
    <xdr:to xmlns:xdr="http://schemas.openxmlformats.org/drawingml/2006/spreadsheetDrawing">
      <xdr:col>54</xdr:col>
      <xdr:colOff>127000</xdr:colOff>
      <xdr:row>53</xdr:row>
      <xdr:rowOff>30480</xdr:rowOff>
    </xdr:to>
    <xdr:sp macro="" textlink="">
      <xdr:nvSpPr>
        <xdr:cNvPr id="215" name="正方形/長方形 214"/>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219,321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88900</xdr:colOff>
      <xdr:row>66</xdr:row>
      <xdr:rowOff>109855</xdr:rowOff>
    </xdr:to>
    <xdr:sp macro="" textlink="">
      <xdr:nvSpPr>
        <xdr:cNvPr id="216" name="正方形/長方形 215"/>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36830</xdr:rowOff>
    </xdr:from>
    <xdr:ext cx="349885" cy="217170"/>
    <xdr:sp macro="" textlink="">
      <xdr:nvSpPr>
        <xdr:cNvPr id="217" name="テキスト ボックス 216"/>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109855</xdr:rowOff>
    </xdr:from>
    <xdr:to xmlns:xdr="http://schemas.openxmlformats.org/drawingml/2006/spreadsheetDrawing">
      <xdr:col>59</xdr:col>
      <xdr:colOff>50800</xdr:colOff>
      <xdr:row>66</xdr:row>
      <xdr:rowOff>109855</xdr:rowOff>
    </xdr:to>
    <xdr:cxnSp macro="">
      <xdr:nvCxnSpPr>
        <xdr:cNvPr id="218" name="直線コネクタ 217"/>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73025</xdr:rowOff>
    </xdr:from>
    <xdr:to xmlns:xdr="http://schemas.openxmlformats.org/drawingml/2006/spreadsheetDrawing">
      <xdr:col>59</xdr:col>
      <xdr:colOff>50800</xdr:colOff>
      <xdr:row>64</xdr:row>
      <xdr:rowOff>73025</xdr:rowOff>
    </xdr:to>
    <xdr:cxnSp macro="">
      <xdr:nvCxnSpPr>
        <xdr:cNvPr id="219" name="直線コネクタ 218"/>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101600</xdr:rowOff>
    </xdr:from>
    <xdr:ext cx="248920" cy="249555"/>
    <xdr:sp macro="" textlink="">
      <xdr:nvSpPr>
        <xdr:cNvPr id="220" name="テキスト ボックス 219"/>
        <xdr:cNvSpPr txBox="1"/>
      </xdr:nvSpPr>
      <xdr:spPr>
        <a:xfrm>
          <a:off x="5831205" y="10509250"/>
          <a:ext cx="24892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36830</xdr:rowOff>
    </xdr:from>
    <xdr:to xmlns:xdr="http://schemas.openxmlformats.org/drawingml/2006/spreadsheetDrawing">
      <xdr:col>59</xdr:col>
      <xdr:colOff>50800</xdr:colOff>
      <xdr:row>62</xdr:row>
      <xdr:rowOff>36830</xdr:rowOff>
    </xdr:to>
    <xdr:cxnSp macro="">
      <xdr:nvCxnSpPr>
        <xdr:cNvPr id="221" name="直線コネクタ 220"/>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64770</xdr:rowOff>
    </xdr:from>
    <xdr:ext cx="595630" cy="249555"/>
    <xdr:sp macro="" textlink="">
      <xdr:nvSpPr>
        <xdr:cNvPr id="222" name="テキスト ボックス 221"/>
        <xdr:cNvSpPr txBox="1"/>
      </xdr:nvSpPr>
      <xdr:spPr>
        <a:xfrm>
          <a:off x="5516245" y="1014222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27940</xdr:rowOff>
    </xdr:from>
    <xdr:ext cx="595630" cy="248285"/>
    <xdr:sp macro="" textlink="">
      <xdr:nvSpPr>
        <xdr:cNvPr id="224" name="テキスト ボックス 223"/>
        <xdr:cNvSpPr txBox="1"/>
      </xdr:nvSpPr>
      <xdr:spPr>
        <a:xfrm>
          <a:off x="5516245" y="977519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128270</xdr:rowOff>
    </xdr:from>
    <xdr:to xmlns:xdr="http://schemas.openxmlformats.org/drawingml/2006/spreadsheetDrawing">
      <xdr:col>59</xdr:col>
      <xdr:colOff>50800</xdr:colOff>
      <xdr:row>57</xdr:row>
      <xdr:rowOff>128270</xdr:rowOff>
    </xdr:to>
    <xdr:cxnSp macro="">
      <xdr:nvCxnSpPr>
        <xdr:cNvPr id="225" name="直線コネクタ 224"/>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156845</xdr:rowOff>
    </xdr:from>
    <xdr:ext cx="595630" cy="248285"/>
    <xdr:sp macro="" textlink="">
      <xdr:nvSpPr>
        <xdr:cNvPr id="226" name="テキスト ボックス 225"/>
        <xdr:cNvSpPr txBox="1"/>
      </xdr:nvSpPr>
      <xdr:spPr>
        <a:xfrm>
          <a:off x="5516245" y="9408795"/>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92075</xdr:rowOff>
    </xdr:from>
    <xdr:to xmlns:xdr="http://schemas.openxmlformats.org/drawingml/2006/spreadsheetDrawing">
      <xdr:col>59</xdr:col>
      <xdr:colOff>50800</xdr:colOff>
      <xdr:row>55</xdr:row>
      <xdr:rowOff>92075</xdr:rowOff>
    </xdr:to>
    <xdr:cxnSp macro="">
      <xdr:nvCxnSpPr>
        <xdr:cNvPr id="227" name="直線コネクタ 226"/>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120015</xdr:rowOff>
    </xdr:from>
    <xdr:ext cx="684530" cy="248285"/>
    <xdr:sp macro="" textlink="">
      <xdr:nvSpPr>
        <xdr:cNvPr id="228" name="テキスト ボックス 227"/>
        <xdr:cNvSpPr txBox="1"/>
      </xdr:nvSpPr>
      <xdr:spPr>
        <a:xfrm>
          <a:off x="5426075" y="9041765"/>
          <a:ext cx="6845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50800</xdr:colOff>
      <xdr:row>53</xdr:row>
      <xdr:rowOff>55245</xdr:rowOff>
    </xdr:to>
    <xdr:cxnSp macro="">
      <xdr:nvCxnSpPr>
        <xdr:cNvPr id="229" name="直線コネクタ 228"/>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83185</xdr:rowOff>
    </xdr:from>
    <xdr:ext cx="684530" cy="248285"/>
    <xdr:sp macro="" textlink="">
      <xdr:nvSpPr>
        <xdr:cNvPr id="230" name="テキスト ボックス 229"/>
        <xdr:cNvSpPr txBox="1"/>
      </xdr:nvSpPr>
      <xdr:spPr>
        <a:xfrm>
          <a:off x="5426075" y="8674735"/>
          <a:ext cx="6845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88900</xdr:colOff>
      <xdr:row>66</xdr:row>
      <xdr:rowOff>109855</xdr:rowOff>
    </xdr:to>
    <xdr:sp macro="" textlink="">
      <xdr:nvSpPr>
        <xdr:cNvPr id="231" name="【橋りょう・トンネル】&#10;一人当たり有形固定資産（償却資産）額グラフ枠"/>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56</xdr:row>
      <xdr:rowOff>161925</xdr:rowOff>
    </xdr:from>
    <xdr:to xmlns:xdr="http://schemas.openxmlformats.org/drawingml/2006/spreadsheetDrawing">
      <xdr:col>54</xdr:col>
      <xdr:colOff>174625</xdr:colOff>
      <xdr:row>64</xdr:row>
      <xdr:rowOff>72390</xdr:rowOff>
    </xdr:to>
    <xdr:cxnSp macro="">
      <xdr:nvCxnSpPr>
        <xdr:cNvPr id="232" name="直線コネクタ 231"/>
        <xdr:cNvCxnSpPr/>
      </xdr:nvCxnSpPr>
      <xdr:spPr>
        <a:xfrm flipV="1">
          <a:off x="9604375" y="9413875"/>
          <a:ext cx="0" cy="1231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76200</xdr:rowOff>
    </xdr:from>
    <xdr:ext cx="377190" cy="248920"/>
    <xdr:sp macro="" textlink="">
      <xdr:nvSpPr>
        <xdr:cNvPr id="233" name="【橋りょう・トンネル】&#10;一人当たり有形固定資産（償却資産）額最小値テキスト"/>
        <xdr:cNvSpPr txBox="1"/>
      </xdr:nvSpPr>
      <xdr:spPr>
        <a:xfrm>
          <a:off x="9642475" y="10648950"/>
          <a:ext cx="3771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72390</xdr:rowOff>
    </xdr:from>
    <xdr:to xmlns:xdr="http://schemas.openxmlformats.org/drawingml/2006/spreadsheetDrawing">
      <xdr:col>55</xdr:col>
      <xdr:colOff>88900</xdr:colOff>
      <xdr:row>64</xdr:row>
      <xdr:rowOff>72390</xdr:rowOff>
    </xdr:to>
    <xdr:cxnSp macro="">
      <xdr:nvCxnSpPr>
        <xdr:cNvPr id="234" name="直線コネクタ 233"/>
        <xdr:cNvCxnSpPr/>
      </xdr:nvCxnSpPr>
      <xdr:spPr>
        <a:xfrm>
          <a:off x="9531350" y="106451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110490</xdr:rowOff>
    </xdr:from>
    <xdr:ext cx="688975" cy="249555"/>
    <xdr:sp macro="" textlink="">
      <xdr:nvSpPr>
        <xdr:cNvPr id="235" name="【橋りょう・トンネル】&#10;一人当たり有形固定資産（償却資産）額最大値テキスト"/>
        <xdr:cNvSpPr txBox="1"/>
      </xdr:nvSpPr>
      <xdr:spPr>
        <a:xfrm>
          <a:off x="9642475" y="9197340"/>
          <a:ext cx="68897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1,007,371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161925</xdr:rowOff>
    </xdr:from>
    <xdr:to xmlns:xdr="http://schemas.openxmlformats.org/drawingml/2006/spreadsheetDrawing">
      <xdr:col>55</xdr:col>
      <xdr:colOff>88900</xdr:colOff>
      <xdr:row>56</xdr:row>
      <xdr:rowOff>161925</xdr:rowOff>
    </xdr:to>
    <xdr:cxnSp macro="">
      <xdr:nvCxnSpPr>
        <xdr:cNvPr id="236" name="直線コネクタ 235"/>
        <xdr:cNvCxnSpPr/>
      </xdr:nvCxnSpPr>
      <xdr:spPr>
        <a:xfrm>
          <a:off x="9531350" y="94138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128905</xdr:rowOff>
    </xdr:from>
    <xdr:ext cx="597535" cy="248285"/>
    <xdr:sp macro="" textlink="">
      <xdr:nvSpPr>
        <xdr:cNvPr id="237" name="【橋りょう・トンネル】&#10;一人当たり有形固定資産（償却資産）額平均値テキスト"/>
        <xdr:cNvSpPr txBox="1"/>
      </xdr:nvSpPr>
      <xdr:spPr>
        <a:xfrm>
          <a:off x="9642475" y="10206355"/>
          <a:ext cx="59753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302,677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149860</xdr:rowOff>
    </xdr:from>
    <xdr:to xmlns:xdr="http://schemas.openxmlformats.org/drawingml/2006/spreadsheetDrawing">
      <xdr:col>55</xdr:col>
      <xdr:colOff>50800</xdr:colOff>
      <xdr:row>62</xdr:row>
      <xdr:rowOff>83185</xdr:rowOff>
    </xdr:to>
    <xdr:sp macro="" textlink="">
      <xdr:nvSpPr>
        <xdr:cNvPr id="238" name="フローチャート: 判断 237"/>
        <xdr:cNvSpPr/>
      </xdr:nvSpPr>
      <xdr:spPr>
        <a:xfrm>
          <a:off x="9569450" y="1022731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151765</xdr:rowOff>
    </xdr:from>
    <xdr:to xmlns:xdr="http://schemas.openxmlformats.org/drawingml/2006/spreadsheetDrawing">
      <xdr:col>50</xdr:col>
      <xdr:colOff>165100</xdr:colOff>
      <xdr:row>62</xdr:row>
      <xdr:rowOff>84455</xdr:rowOff>
    </xdr:to>
    <xdr:sp macro="" textlink="">
      <xdr:nvSpPr>
        <xdr:cNvPr id="239" name="フローチャート: 判断 238"/>
        <xdr:cNvSpPr/>
      </xdr:nvSpPr>
      <xdr:spPr>
        <a:xfrm>
          <a:off x="8794750" y="10229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161290</xdr:rowOff>
    </xdr:from>
    <xdr:to xmlns:xdr="http://schemas.openxmlformats.org/drawingml/2006/spreadsheetDrawing">
      <xdr:col>46</xdr:col>
      <xdr:colOff>38100</xdr:colOff>
      <xdr:row>62</xdr:row>
      <xdr:rowOff>93980</xdr:rowOff>
    </xdr:to>
    <xdr:sp macro="" textlink="">
      <xdr:nvSpPr>
        <xdr:cNvPr id="240" name="フローチャート: 判断 239"/>
        <xdr:cNvSpPr/>
      </xdr:nvSpPr>
      <xdr:spPr>
        <a:xfrm>
          <a:off x="7985125" y="1023874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158115</xdr:rowOff>
    </xdr:from>
    <xdr:to xmlns:xdr="http://schemas.openxmlformats.org/drawingml/2006/spreadsheetDrawing">
      <xdr:col>41</xdr:col>
      <xdr:colOff>101600</xdr:colOff>
      <xdr:row>62</xdr:row>
      <xdr:rowOff>90805</xdr:rowOff>
    </xdr:to>
    <xdr:sp macro="" textlink="">
      <xdr:nvSpPr>
        <xdr:cNvPr id="241" name="フローチャート: 判断 240"/>
        <xdr:cNvSpPr/>
      </xdr:nvSpPr>
      <xdr:spPr>
        <a:xfrm>
          <a:off x="7159625" y="10235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33655</xdr:rowOff>
    </xdr:from>
    <xdr:to xmlns:xdr="http://schemas.openxmlformats.org/drawingml/2006/spreadsheetDrawing">
      <xdr:col>36</xdr:col>
      <xdr:colOff>165100</xdr:colOff>
      <xdr:row>62</xdr:row>
      <xdr:rowOff>131445</xdr:rowOff>
    </xdr:to>
    <xdr:sp macro="" textlink="">
      <xdr:nvSpPr>
        <xdr:cNvPr id="242" name="フローチャート: 判断 241"/>
        <xdr:cNvSpPr/>
      </xdr:nvSpPr>
      <xdr:spPr>
        <a:xfrm>
          <a:off x="6350000" y="102762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107315</xdr:rowOff>
    </xdr:from>
    <xdr:ext cx="762000" cy="249555"/>
    <xdr:sp macro="" textlink="">
      <xdr:nvSpPr>
        <xdr:cNvPr id="243" name="テキスト ボックス 242"/>
        <xdr:cNvSpPr txBox="1"/>
      </xdr:nvSpPr>
      <xdr:spPr>
        <a:xfrm>
          <a:off x="94297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107315</xdr:rowOff>
    </xdr:from>
    <xdr:ext cx="762000" cy="249555"/>
    <xdr:sp macro="" textlink="">
      <xdr:nvSpPr>
        <xdr:cNvPr id="244" name="テキスト ボックス 243"/>
        <xdr:cNvSpPr txBox="1"/>
      </xdr:nvSpPr>
      <xdr:spPr>
        <a:xfrm>
          <a:off x="8670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66</xdr:row>
      <xdr:rowOff>107315</xdr:rowOff>
    </xdr:from>
    <xdr:ext cx="762000" cy="249555"/>
    <xdr:sp macro="" textlink="">
      <xdr:nvSpPr>
        <xdr:cNvPr id="245" name="テキスト ボックス 244"/>
        <xdr:cNvSpPr txBox="1"/>
      </xdr:nvSpPr>
      <xdr:spPr>
        <a:xfrm>
          <a:off x="7858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107315</xdr:rowOff>
    </xdr:from>
    <xdr:ext cx="762000" cy="249555"/>
    <xdr:sp macro="" textlink="">
      <xdr:nvSpPr>
        <xdr:cNvPr id="246" name="テキスト ボックス 245"/>
        <xdr:cNvSpPr txBox="1"/>
      </xdr:nvSpPr>
      <xdr:spPr>
        <a:xfrm>
          <a:off x="7035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107315</xdr:rowOff>
    </xdr:from>
    <xdr:ext cx="762000" cy="249555"/>
    <xdr:sp macro="" textlink="">
      <xdr:nvSpPr>
        <xdr:cNvPr id="247" name="テキスト ボックス 246"/>
        <xdr:cNvSpPr txBox="1"/>
      </xdr:nvSpPr>
      <xdr:spPr>
        <a:xfrm>
          <a:off x="6226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32385</xdr:rowOff>
    </xdr:from>
    <xdr:to xmlns:xdr="http://schemas.openxmlformats.org/drawingml/2006/spreadsheetDrawing">
      <xdr:col>55</xdr:col>
      <xdr:colOff>50800</xdr:colOff>
      <xdr:row>59</xdr:row>
      <xdr:rowOff>130175</xdr:rowOff>
    </xdr:to>
    <xdr:sp macro="" textlink="">
      <xdr:nvSpPr>
        <xdr:cNvPr id="248" name="楕円 247"/>
        <xdr:cNvSpPr/>
      </xdr:nvSpPr>
      <xdr:spPr>
        <a:xfrm>
          <a:off x="9569450" y="97796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58</xdr:row>
      <xdr:rowOff>54610</xdr:rowOff>
    </xdr:from>
    <xdr:ext cx="597535" cy="247650"/>
    <xdr:sp macro="" textlink="">
      <xdr:nvSpPr>
        <xdr:cNvPr id="249" name="【橋りょう・トンネル】&#10;一人当たり有形固定資産（償却資産）額該当値テキスト"/>
        <xdr:cNvSpPr txBox="1"/>
      </xdr:nvSpPr>
      <xdr:spPr>
        <a:xfrm>
          <a:off x="9642475" y="9636760"/>
          <a:ext cx="59753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67945</xdr:rowOff>
    </xdr:from>
    <xdr:to xmlns:xdr="http://schemas.openxmlformats.org/drawingml/2006/spreadsheetDrawing">
      <xdr:col>50</xdr:col>
      <xdr:colOff>165100</xdr:colOff>
      <xdr:row>60</xdr:row>
      <xdr:rowOff>635</xdr:rowOff>
    </xdr:to>
    <xdr:sp macro="" textlink="">
      <xdr:nvSpPr>
        <xdr:cNvPr id="250" name="楕円 249"/>
        <xdr:cNvSpPr/>
      </xdr:nvSpPr>
      <xdr:spPr>
        <a:xfrm>
          <a:off x="8794750" y="9815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59</xdr:row>
      <xdr:rowOff>81280</xdr:rowOff>
    </xdr:from>
    <xdr:to xmlns:xdr="http://schemas.openxmlformats.org/drawingml/2006/spreadsheetDrawing">
      <xdr:col>55</xdr:col>
      <xdr:colOff>0</xdr:colOff>
      <xdr:row>59</xdr:row>
      <xdr:rowOff>116840</xdr:rowOff>
    </xdr:to>
    <xdr:cxnSp macro="">
      <xdr:nvCxnSpPr>
        <xdr:cNvPr id="251" name="直線コネクタ 250"/>
        <xdr:cNvCxnSpPr/>
      </xdr:nvCxnSpPr>
      <xdr:spPr>
        <a:xfrm flipV="1">
          <a:off x="8845550" y="9828530"/>
          <a:ext cx="7588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59</xdr:row>
      <xdr:rowOff>81915</xdr:rowOff>
    </xdr:from>
    <xdr:to xmlns:xdr="http://schemas.openxmlformats.org/drawingml/2006/spreadsheetDrawing">
      <xdr:col>46</xdr:col>
      <xdr:colOff>38100</xdr:colOff>
      <xdr:row>60</xdr:row>
      <xdr:rowOff>14605</xdr:rowOff>
    </xdr:to>
    <xdr:sp macro="" textlink="">
      <xdr:nvSpPr>
        <xdr:cNvPr id="252" name="楕円 251"/>
        <xdr:cNvSpPr/>
      </xdr:nvSpPr>
      <xdr:spPr>
        <a:xfrm>
          <a:off x="7985125" y="982916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59</xdr:row>
      <xdr:rowOff>116840</xdr:rowOff>
    </xdr:from>
    <xdr:to xmlns:xdr="http://schemas.openxmlformats.org/drawingml/2006/spreadsheetDrawing">
      <xdr:col>50</xdr:col>
      <xdr:colOff>114300</xdr:colOff>
      <xdr:row>59</xdr:row>
      <xdr:rowOff>130810</xdr:rowOff>
    </xdr:to>
    <xdr:cxnSp macro="">
      <xdr:nvCxnSpPr>
        <xdr:cNvPr id="253" name="直線コネクタ 252"/>
        <xdr:cNvCxnSpPr/>
      </xdr:nvCxnSpPr>
      <xdr:spPr>
        <a:xfrm flipV="1">
          <a:off x="8032750" y="9864090"/>
          <a:ext cx="8128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59</xdr:row>
      <xdr:rowOff>97790</xdr:rowOff>
    </xdr:from>
    <xdr:to xmlns:xdr="http://schemas.openxmlformats.org/drawingml/2006/spreadsheetDrawing">
      <xdr:col>41</xdr:col>
      <xdr:colOff>101600</xdr:colOff>
      <xdr:row>60</xdr:row>
      <xdr:rowOff>30480</xdr:rowOff>
    </xdr:to>
    <xdr:sp macro="" textlink="">
      <xdr:nvSpPr>
        <xdr:cNvPr id="254" name="楕円 253"/>
        <xdr:cNvSpPr/>
      </xdr:nvSpPr>
      <xdr:spPr>
        <a:xfrm>
          <a:off x="7159625" y="9845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59</xdr:row>
      <xdr:rowOff>130810</xdr:rowOff>
    </xdr:from>
    <xdr:to xmlns:xdr="http://schemas.openxmlformats.org/drawingml/2006/spreadsheetDrawing">
      <xdr:col>45</xdr:col>
      <xdr:colOff>174625</xdr:colOff>
      <xdr:row>59</xdr:row>
      <xdr:rowOff>146685</xdr:rowOff>
    </xdr:to>
    <xdr:cxnSp macro="">
      <xdr:nvCxnSpPr>
        <xdr:cNvPr id="255" name="直線コネクタ 254"/>
        <xdr:cNvCxnSpPr/>
      </xdr:nvCxnSpPr>
      <xdr:spPr>
        <a:xfrm flipV="1">
          <a:off x="7210425" y="9878060"/>
          <a:ext cx="8223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59</xdr:row>
      <xdr:rowOff>113030</xdr:rowOff>
    </xdr:from>
    <xdr:to xmlns:xdr="http://schemas.openxmlformats.org/drawingml/2006/spreadsheetDrawing">
      <xdr:col>36</xdr:col>
      <xdr:colOff>165100</xdr:colOff>
      <xdr:row>60</xdr:row>
      <xdr:rowOff>45720</xdr:rowOff>
    </xdr:to>
    <xdr:sp macro="" textlink="">
      <xdr:nvSpPr>
        <xdr:cNvPr id="256" name="楕円 255"/>
        <xdr:cNvSpPr/>
      </xdr:nvSpPr>
      <xdr:spPr>
        <a:xfrm>
          <a:off x="6350000" y="9860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59</xdr:row>
      <xdr:rowOff>146685</xdr:rowOff>
    </xdr:from>
    <xdr:to xmlns:xdr="http://schemas.openxmlformats.org/drawingml/2006/spreadsheetDrawing">
      <xdr:col>41</xdr:col>
      <xdr:colOff>50800</xdr:colOff>
      <xdr:row>59</xdr:row>
      <xdr:rowOff>161925</xdr:rowOff>
    </xdr:to>
    <xdr:cxnSp macro="">
      <xdr:nvCxnSpPr>
        <xdr:cNvPr id="257" name="直線コネクタ 256"/>
        <xdr:cNvCxnSpPr/>
      </xdr:nvCxnSpPr>
      <xdr:spPr>
        <a:xfrm flipV="1">
          <a:off x="6400800" y="9893935"/>
          <a:ext cx="80962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174625</xdr:colOff>
      <xdr:row>62</xdr:row>
      <xdr:rowOff>75565</xdr:rowOff>
    </xdr:from>
    <xdr:ext cx="598805" cy="249555"/>
    <xdr:sp macro="" textlink="">
      <xdr:nvSpPr>
        <xdr:cNvPr id="258" name="n_1aveValue【橋りょう・トンネル】&#10;一人当たり有形固定資産（償却資産）額"/>
        <xdr:cNvSpPr txBox="1"/>
      </xdr:nvSpPr>
      <xdr:spPr>
        <a:xfrm>
          <a:off x="8556625" y="1031811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301,169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86360</xdr:rowOff>
    </xdr:from>
    <xdr:ext cx="598805" cy="248285"/>
    <xdr:sp macro="" textlink="">
      <xdr:nvSpPr>
        <xdr:cNvPr id="259" name="n_2aveValue【橋りょう・トンネル】&#10;一人当たり有形固定資産（償却資産）額"/>
        <xdr:cNvSpPr txBox="1"/>
      </xdr:nvSpPr>
      <xdr:spPr>
        <a:xfrm>
          <a:off x="7752080" y="1032891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292,754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81915</xdr:rowOff>
    </xdr:from>
    <xdr:ext cx="598805" cy="249555"/>
    <xdr:sp macro="" textlink="">
      <xdr:nvSpPr>
        <xdr:cNvPr id="260" name="n_3aveValue【橋りょう・トンネル】&#10;一人当たり有形固定資産（償却資産）額"/>
        <xdr:cNvSpPr txBox="1"/>
      </xdr:nvSpPr>
      <xdr:spPr>
        <a:xfrm>
          <a:off x="6942455" y="1032446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295,970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62</xdr:row>
      <xdr:rowOff>123190</xdr:rowOff>
    </xdr:from>
    <xdr:ext cx="598805" cy="248285"/>
    <xdr:sp macro="" textlink="">
      <xdr:nvSpPr>
        <xdr:cNvPr id="261" name="n_4aveValue【橋りょう・トンネル】&#10;一人当たり有形固定資産（償却資産）額"/>
        <xdr:cNvSpPr txBox="1"/>
      </xdr:nvSpPr>
      <xdr:spPr>
        <a:xfrm>
          <a:off x="6116955" y="1036574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262,292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174625</xdr:colOff>
      <xdr:row>58</xdr:row>
      <xdr:rowOff>17145</xdr:rowOff>
    </xdr:from>
    <xdr:ext cx="598805" cy="248285"/>
    <xdr:sp macro="" textlink="">
      <xdr:nvSpPr>
        <xdr:cNvPr id="262" name="n_1mainValue【橋りょう・トンネル】&#10;一人当たり有形固定資産（償却資産）額"/>
        <xdr:cNvSpPr txBox="1"/>
      </xdr:nvSpPr>
      <xdr:spPr>
        <a:xfrm>
          <a:off x="8556625" y="959929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639,266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58</xdr:row>
      <xdr:rowOff>31115</xdr:rowOff>
    </xdr:from>
    <xdr:ext cx="598805" cy="248285"/>
    <xdr:sp macro="" textlink="">
      <xdr:nvSpPr>
        <xdr:cNvPr id="263" name="n_2mainValue【橋りょう・トンネル】&#10;一人当たり有形固定資産（償却資産）額"/>
        <xdr:cNvSpPr txBox="1"/>
      </xdr:nvSpPr>
      <xdr:spPr>
        <a:xfrm>
          <a:off x="7752080" y="961326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627,754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58</xdr:row>
      <xdr:rowOff>46355</xdr:rowOff>
    </xdr:from>
    <xdr:ext cx="598805" cy="249555"/>
    <xdr:sp macro="" textlink="">
      <xdr:nvSpPr>
        <xdr:cNvPr id="264" name="n_3mainValue【橋りょう・トンネル】&#10;一人当たり有形固定資産（償却資産）額"/>
        <xdr:cNvSpPr txBox="1"/>
      </xdr:nvSpPr>
      <xdr:spPr>
        <a:xfrm>
          <a:off x="6942455" y="9628505"/>
          <a:ext cx="5988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615,223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58</xdr:row>
      <xdr:rowOff>61595</xdr:rowOff>
    </xdr:from>
    <xdr:ext cx="598805" cy="248285"/>
    <xdr:sp macro="" textlink="">
      <xdr:nvSpPr>
        <xdr:cNvPr id="265" name="n_4mainValue【橋りょう・トンネル】&#10;一人当たり有形固定資産（償却資産）額"/>
        <xdr:cNvSpPr txBox="1"/>
      </xdr:nvSpPr>
      <xdr:spPr>
        <a:xfrm>
          <a:off x="6116955" y="964374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602,616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146685</xdr:rowOff>
    </xdr:from>
    <xdr:to xmlns:xdr="http://schemas.openxmlformats.org/drawingml/2006/spreadsheetDrawing">
      <xdr:col>28</xdr:col>
      <xdr:colOff>152400</xdr:colOff>
      <xdr:row>72</xdr:row>
      <xdr:rowOff>97790</xdr:rowOff>
    </xdr:to>
    <xdr:sp macro="" textlink="">
      <xdr:nvSpPr>
        <xdr:cNvPr id="266" name="正方形/長方形 265"/>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122555</xdr:rowOff>
    </xdr:from>
    <xdr:to xmlns:xdr="http://schemas.openxmlformats.org/drawingml/2006/spreadsheetDrawing">
      <xdr:col>12</xdr:col>
      <xdr:colOff>127000</xdr:colOff>
      <xdr:row>74</xdr:row>
      <xdr:rowOff>36830</xdr:rowOff>
    </xdr:to>
    <xdr:sp macro="" textlink="">
      <xdr:nvSpPr>
        <xdr:cNvPr id="267" name="正方形/長方形 266"/>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153035</xdr:rowOff>
    </xdr:from>
    <xdr:to xmlns:xdr="http://schemas.openxmlformats.org/drawingml/2006/spreadsheetDrawing">
      <xdr:col>12</xdr:col>
      <xdr:colOff>127000</xdr:colOff>
      <xdr:row>75</xdr:row>
      <xdr:rowOff>67310</xdr:rowOff>
    </xdr:to>
    <xdr:sp macro="" textlink="">
      <xdr:nvSpPr>
        <xdr:cNvPr id="268" name="正方形/長方形 267"/>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122555</xdr:rowOff>
    </xdr:from>
    <xdr:to xmlns:xdr="http://schemas.openxmlformats.org/drawingml/2006/spreadsheetDrawing">
      <xdr:col>18</xdr:col>
      <xdr:colOff>0</xdr:colOff>
      <xdr:row>74</xdr:row>
      <xdr:rowOff>36830</xdr:rowOff>
    </xdr:to>
    <xdr:sp macro="" textlink="">
      <xdr:nvSpPr>
        <xdr:cNvPr id="269" name="正方形/長方形 268"/>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153035</xdr:rowOff>
    </xdr:from>
    <xdr:to xmlns:xdr="http://schemas.openxmlformats.org/drawingml/2006/spreadsheetDrawing">
      <xdr:col>18</xdr:col>
      <xdr:colOff>0</xdr:colOff>
      <xdr:row>75</xdr:row>
      <xdr:rowOff>67310</xdr:rowOff>
    </xdr:to>
    <xdr:sp macro="" textlink="">
      <xdr:nvSpPr>
        <xdr:cNvPr id="270" name="正方形/長方形 269"/>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122555</xdr:rowOff>
    </xdr:from>
    <xdr:to xmlns:xdr="http://schemas.openxmlformats.org/drawingml/2006/spreadsheetDrawing">
      <xdr:col>24</xdr:col>
      <xdr:colOff>0</xdr:colOff>
      <xdr:row>74</xdr:row>
      <xdr:rowOff>36830</xdr:rowOff>
    </xdr:to>
    <xdr:sp macro="" textlink="">
      <xdr:nvSpPr>
        <xdr:cNvPr id="271" name="正方形/長方形 270"/>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73</xdr:row>
      <xdr:rowOff>153035</xdr:rowOff>
    </xdr:from>
    <xdr:to xmlns:xdr="http://schemas.openxmlformats.org/drawingml/2006/spreadsheetDrawing">
      <xdr:col>24</xdr:col>
      <xdr:colOff>0</xdr:colOff>
      <xdr:row>75</xdr:row>
      <xdr:rowOff>67310</xdr:rowOff>
    </xdr:to>
    <xdr:sp macro="" textlink="">
      <xdr:nvSpPr>
        <xdr:cNvPr id="272" name="正方形/長方形 271"/>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152400</xdr:colOff>
      <xdr:row>88</xdr:row>
      <xdr:rowOff>146685</xdr:rowOff>
    </xdr:to>
    <xdr:sp macro="" textlink="">
      <xdr:nvSpPr>
        <xdr:cNvPr id="273" name="正方形/長方形 272"/>
        <xdr:cNvSpPr/>
      </xdr:nvSpPr>
      <xdr:spPr>
        <a:xfrm>
          <a:off x="6985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73025</xdr:rowOff>
    </xdr:from>
    <xdr:ext cx="298450" cy="217170"/>
    <xdr:sp macro="" textlink="">
      <xdr:nvSpPr>
        <xdr:cNvPr id="274" name="テキスト ボックス 273"/>
        <xdr:cNvSpPr txBox="1"/>
      </xdr:nvSpPr>
      <xdr:spPr>
        <a:xfrm>
          <a:off x="67627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146685</xdr:rowOff>
    </xdr:from>
    <xdr:to xmlns:xdr="http://schemas.openxmlformats.org/drawingml/2006/spreadsheetDrawing">
      <xdr:col>28</xdr:col>
      <xdr:colOff>114300</xdr:colOff>
      <xdr:row>88</xdr:row>
      <xdr:rowOff>146685</xdr:rowOff>
    </xdr:to>
    <xdr:cxnSp macro="">
      <xdr:nvCxnSpPr>
        <xdr:cNvPr id="275" name="直線コネクタ 274"/>
        <xdr:cNvCxnSpPr/>
      </xdr:nvCxnSpPr>
      <xdr:spPr>
        <a:xfrm>
          <a:off x="6985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9525</xdr:rowOff>
    </xdr:from>
    <xdr:ext cx="466090" cy="249555"/>
    <xdr:sp macro="" textlink="">
      <xdr:nvSpPr>
        <xdr:cNvPr id="276" name="テキスト ボックス 275"/>
        <xdr:cNvSpPr txBox="1"/>
      </xdr:nvSpPr>
      <xdr:spPr>
        <a:xfrm>
          <a:off x="278765" y="145446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109855</xdr:rowOff>
    </xdr:from>
    <xdr:to xmlns:xdr="http://schemas.openxmlformats.org/drawingml/2006/spreadsheetDrawing">
      <xdr:col>28</xdr:col>
      <xdr:colOff>114300</xdr:colOff>
      <xdr:row>86</xdr:row>
      <xdr:rowOff>109855</xdr:rowOff>
    </xdr:to>
    <xdr:cxnSp macro="">
      <xdr:nvCxnSpPr>
        <xdr:cNvPr id="277" name="直線コネクタ 276"/>
        <xdr:cNvCxnSpPr/>
      </xdr:nvCxnSpPr>
      <xdr:spPr>
        <a:xfrm>
          <a:off x="6985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137795</xdr:rowOff>
    </xdr:from>
    <xdr:ext cx="466090" cy="249555"/>
    <xdr:sp macro="" textlink="">
      <xdr:nvSpPr>
        <xdr:cNvPr id="278" name="テキスト ボックス 277"/>
        <xdr:cNvSpPr txBox="1"/>
      </xdr:nvSpPr>
      <xdr:spPr>
        <a:xfrm>
          <a:off x="278765" y="141776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73025</xdr:rowOff>
    </xdr:from>
    <xdr:to xmlns:xdr="http://schemas.openxmlformats.org/drawingml/2006/spreadsheetDrawing">
      <xdr:col>28</xdr:col>
      <xdr:colOff>114300</xdr:colOff>
      <xdr:row>84</xdr:row>
      <xdr:rowOff>73025</xdr:rowOff>
    </xdr:to>
    <xdr:cxnSp macro="">
      <xdr:nvCxnSpPr>
        <xdr:cNvPr id="279" name="直線コネクタ 278"/>
        <xdr:cNvCxnSpPr/>
      </xdr:nvCxnSpPr>
      <xdr:spPr>
        <a:xfrm>
          <a:off x="6985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101600</xdr:rowOff>
    </xdr:from>
    <xdr:ext cx="403225" cy="249555"/>
    <xdr:sp macro="" textlink="">
      <xdr:nvSpPr>
        <xdr:cNvPr id="280" name="テキスト ボックス 279"/>
        <xdr:cNvSpPr txBox="1"/>
      </xdr:nvSpPr>
      <xdr:spPr>
        <a:xfrm>
          <a:off x="342900" y="13811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36830</xdr:rowOff>
    </xdr:from>
    <xdr:to xmlns:xdr="http://schemas.openxmlformats.org/drawingml/2006/spreadsheetDrawing">
      <xdr:col>28</xdr:col>
      <xdr:colOff>114300</xdr:colOff>
      <xdr:row>82</xdr:row>
      <xdr:rowOff>36830</xdr:rowOff>
    </xdr:to>
    <xdr:cxnSp macro="">
      <xdr:nvCxnSpPr>
        <xdr:cNvPr id="281" name="直線コネクタ 280"/>
        <xdr:cNvCxnSpPr/>
      </xdr:nvCxnSpPr>
      <xdr:spPr>
        <a:xfrm>
          <a:off x="6985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64770</xdr:rowOff>
    </xdr:from>
    <xdr:ext cx="403225" cy="249555"/>
    <xdr:sp macro="" textlink="">
      <xdr:nvSpPr>
        <xdr:cNvPr id="282" name="テキスト ボックス 281"/>
        <xdr:cNvSpPr txBox="1"/>
      </xdr:nvSpPr>
      <xdr:spPr>
        <a:xfrm>
          <a:off x="342900" y="13444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6985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27940</xdr:rowOff>
    </xdr:from>
    <xdr:ext cx="403225" cy="248285"/>
    <xdr:sp macro="" textlink="">
      <xdr:nvSpPr>
        <xdr:cNvPr id="284" name="テキスト ボックス 283"/>
        <xdr:cNvSpPr txBox="1"/>
      </xdr:nvSpPr>
      <xdr:spPr>
        <a:xfrm>
          <a:off x="342900" y="1307719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128270</xdr:rowOff>
    </xdr:from>
    <xdr:to xmlns:xdr="http://schemas.openxmlformats.org/drawingml/2006/spreadsheetDrawing">
      <xdr:col>28</xdr:col>
      <xdr:colOff>114300</xdr:colOff>
      <xdr:row>77</xdr:row>
      <xdr:rowOff>128270</xdr:rowOff>
    </xdr:to>
    <xdr:cxnSp macro="">
      <xdr:nvCxnSpPr>
        <xdr:cNvPr id="285" name="直線コネクタ 284"/>
        <xdr:cNvCxnSpPr/>
      </xdr:nvCxnSpPr>
      <xdr:spPr>
        <a:xfrm>
          <a:off x="6985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156845</xdr:rowOff>
    </xdr:from>
    <xdr:ext cx="403225" cy="248285"/>
    <xdr:sp macro="" textlink="">
      <xdr:nvSpPr>
        <xdr:cNvPr id="286" name="テキスト ボックス 285"/>
        <xdr:cNvSpPr txBox="1"/>
      </xdr:nvSpPr>
      <xdr:spPr>
        <a:xfrm>
          <a:off x="342900" y="1271079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114300</xdr:colOff>
      <xdr:row>75</xdr:row>
      <xdr:rowOff>92075</xdr:rowOff>
    </xdr:to>
    <xdr:cxnSp macro="">
      <xdr:nvCxnSpPr>
        <xdr:cNvPr id="287" name="直線コネクタ 286"/>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120015</xdr:rowOff>
    </xdr:from>
    <xdr:ext cx="339090" cy="248285"/>
    <xdr:sp macro="" textlink="">
      <xdr:nvSpPr>
        <xdr:cNvPr id="288" name="テキスト ボックス 287"/>
        <xdr:cNvSpPr txBox="1"/>
      </xdr:nvSpPr>
      <xdr:spPr>
        <a:xfrm>
          <a:off x="391160" y="12343765"/>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152400</xdr:colOff>
      <xdr:row>88</xdr:row>
      <xdr:rowOff>146685</xdr:rowOff>
    </xdr:to>
    <xdr:sp macro="" textlink="">
      <xdr:nvSpPr>
        <xdr:cNvPr id="289" name="【公営住宅】&#10;有形固定資産減価償却率グラフ枠"/>
        <xdr:cNvSpPr/>
      </xdr:nvSpPr>
      <xdr:spPr>
        <a:xfrm>
          <a:off x="6985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84455</xdr:rowOff>
    </xdr:from>
    <xdr:to xmlns:xdr="http://schemas.openxmlformats.org/drawingml/2006/spreadsheetDrawing">
      <xdr:col>24</xdr:col>
      <xdr:colOff>62865</xdr:colOff>
      <xdr:row>86</xdr:row>
      <xdr:rowOff>99060</xdr:rowOff>
    </xdr:to>
    <xdr:cxnSp macro="">
      <xdr:nvCxnSpPr>
        <xdr:cNvPr id="290" name="直線コネクタ 289"/>
        <xdr:cNvCxnSpPr/>
      </xdr:nvCxnSpPr>
      <xdr:spPr>
        <a:xfrm flipV="1">
          <a:off x="4253865" y="12968605"/>
          <a:ext cx="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102870</xdr:rowOff>
    </xdr:from>
    <xdr:ext cx="403860" cy="249555"/>
    <xdr:sp macro="" textlink="">
      <xdr:nvSpPr>
        <xdr:cNvPr id="291" name="【公営住宅】&#10;有形固定資産減価償却率最小値テキスト"/>
        <xdr:cNvSpPr txBox="1"/>
      </xdr:nvSpPr>
      <xdr:spPr>
        <a:xfrm>
          <a:off x="4292600" y="1430782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99060</xdr:rowOff>
    </xdr:from>
    <xdr:to xmlns:xdr="http://schemas.openxmlformats.org/drawingml/2006/spreadsheetDrawing">
      <xdr:col>24</xdr:col>
      <xdr:colOff>152400</xdr:colOff>
      <xdr:row>86</xdr:row>
      <xdr:rowOff>99060</xdr:rowOff>
    </xdr:to>
    <xdr:cxnSp macro="">
      <xdr:nvCxnSpPr>
        <xdr:cNvPr id="292" name="直線コネクタ 291"/>
        <xdr:cNvCxnSpPr/>
      </xdr:nvCxnSpPr>
      <xdr:spPr>
        <a:xfrm>
          <a:off x="4181475" y="143040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33020</xdr:rowOff>
    </xdr:from>
    <xdr:ext cx="403860" cy="249555"/>
    <xdr:sp macro="" textlink="">
      <xdr:nvSpPr>
        <xdr:cNvPr id="293" name="【公営住宅】&#10;有形固定資産減価償却率最大値テキスト"/>
        <xdr:cNvSpPr txBox="1"/>
      </xdr:nvSpPr>
      <xdr:spPr>
        <a:xfrm>
          <a:off x="4292600" y="1275207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84455</xdr:rowOff>
    </xdr:from>
    <xdr:to xmlns:xdr="http://schemas.openxmlformats.org/drawingml/2006/spreadsheetDrawing">
      <xdr:col>24</xdr:col>
      <xdr:colOff>152400</xdr:colOff>
      <xdr:row>78</xdr:row>
      <xdr:rowOff>84455</xdr:rowOff>
    </xdr:to>
    <xdr:cxnSp macro="">
      <xdr:nvCxnSpPr>
        <xdr:cNvPr id="294" name="直線コネクタ 293"/>
        <xdr:cNvCxnSpPr/>
      </xdr:nvCxnSpPr>
      <xdr:spPr>
        <a:xfrm>
          <a:off x="4181475" y="129686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45720</xdr:rowOff>
    </xdr:from>
    <xdr:ext cx="403860" cy="249555"/>
    <xdr:sp macro="" textlink="">
      <xdr:nvSpPr>
        <xdr:cNvPr id="295" name="【公営住宅】&#10;有形固定資産減価償却率平均値テキスト"/>
        <xdr:cNvSpPr txBox="1"/>
      </xdr:nvSpPr>
      <xdr:spPr>
        <a:xfrm>
          <a:off x="4292600" y="13755370"/>
          <a:ext cx="4038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66675</xdr:rowOff>
    </xdr:from>
    <xdr:to xmlns:xdr="http://schemas.openxmlformats.org/drawingml/2006/spreadsheetDrawing">
      <xdr:col>24</xdr:col>
      <xdr:colOff>114300</xdr:colOff>
      <xdr:row>83</xdr:row>
      <xdr:rowOff>164465</xdr:rowOff>
    </xdr:to>
    <xdr:sp macro="" textlink="">
      <xdr:nvSpPr>
        <xdr:cNvPr id="296" name="フローチャート: 判断 295"/>
        <xdr:cNvSpPr/>
      </xdr:nvSpPr>
      <xdr:spPr>
        <a:xfrm>
          <a:off x="4203700" y="13776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46355</xdr:rowOff>
    </xdr:from>
    <xdr:to xmlns:xdr="http://schemas.openxmlformats.org/drawingml/2006/spreadsheetDrawing">
      <xdr:col>20</xdr:col>
      <xdr:colOff>38100</xdr:colOff>
      <xdr:row>83</xdr:row>
      <xdr:rowOff>144145</xdr:rowOff>
    </xdr:to>
    <xdr:sp macro="" textlink="">
      <xdr:nvSpPr>
        <xdr:cNvPr id="297" name="フローチャート: 判断 296"/>
        <xdr:cNvSpPr/>
      </xdr:nvSpPr>
      <xdr:spPr>
        <a:xfrm>
          <a:off x="3444875" y="137560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125730</xdr:rowOff>
    </xdr:from>
    <xdr:to xmlns:xdr="http://schemas.openxmlformats.org/drawingml/2006/spreadsheetDrawing">
      <xdr:col>15</xdr:col>
      <xdr:colOff>101600</xdr:colOff>
      <xdr:row>83</xdr:row>
      <xdr:rowOff>58420</xdr:rowOff>
    </xdr:to>
    <xdr:sp macro="" textlink="">
      <xdr:nvSpPr>
        <xdr:cNvPr id="298" name="フローチャート: 判断 297"/>
        <xdr:cNvSpPr/>
      </xdr:nvSpPr>
      <xdr:spPr>
        <a:xfrm>
          <a:off x="2619375" y="13670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66675</xdr:rowOff>
    </xdr:from>
    <xdr:to xmlns:xdr="http://schemas.openxmlformats.org/drawingml/2006/spreadsheetDrawing">
      <xdr:col>10</xdr:col>
      <xdr:colOff>165100</xdr:colOff>
      <xdr:row>82</xdr:row>
      <xdr:rowOff>164465</xdr:rowOff>
    </xdr:to>
    <xdr:sp macro="" textlink="">
      <xdr:nvSpPr>
        <xdr:cNvPr id="299" name="フローチャート: 判断 298"/>
        <xdr:cNvSpPr/>
      </xdr:nvSpPr>
      <xdr:spPr>
        <a:xfrm>
          <a:off x="1809750" y="136112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33655</xdr:rowOff>
    </xdr:from>
    <xdr:to xmlns:xdr="http://schemas.openxmlformats.org/drawingml/2006/spreadsheetDrawing">
      <xdr:col>6</xdr:col>
      <xdr:colOff>38100</xdr:colOff>
      <xdr:row>82</xdr:row>
      <xdr:rowOff>131445</xdr:rowOff>
    </xdr:to>
    <xdr:sp macro="" textlink="">
      <xdr:nvSpPr>
        <xdr:cNvPr id="300" name="フローチャート: 判断 299"/>
        <xdr:cNvSpPr/>
      </xdr:nvSpPr>
      <xdr:spPr>
        <a:xfrm>
          <a:off x="1000125" y="135782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144145</xdr:rowOff>
    </xdr:from>
    <xdr:ext cx="762000" cy="249555"/>
    <xdr:sp macro="" textlink="">
      <xdr:nvSpPr>
        <xdr:cNvPr id="301" name="テキスト ボックス 300"/>
        <xdr:cNvSpPr txBox="1"/>
      </xdr:nvSpPr>
      <xdr:spPr>
        <a:xfrm>
          <a:off x="4079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88</xdr:row>
      <xdr:rowOff>144145</xdr:rowOff>
    </xdr:from>
    <xdr:ext cx="762000" cy="249555"/>
    <xdr:sp macro="" textlink="">
      <xdr:nvSpPr>
        <xdr:cNvPr id="302" name="テキスト ボックス 301"/>
        <xdr:cNvSpPr txBox="1"/>
      </xdr:nvSpPr>
      <xdr:spPr>
        <a:xfrm>
          <a:off x="3317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144145</xdr:rowOff>
    </xdr:from>
    <xdr:ext cx="762000" cy="249555"/>
    <xdr:sp macro="" textlink="">
      <xdr:nvSpPr>
        <xdr:cNvPr id="303" name="テキスト ボックス 302"/>
        <xdr:cNvSpPr txBox="1"/>
      </xdr:nvSpPr>
      <xdr:spPr>
        <a:xfrm>
          <a:off x="24955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144145</xdr:rowOff>
    </xdr:from>
    <xdr:ext cx="762000" cy="249555"/>
    <xdr:sp macro="" textlink="">
      <xdr:nvSpPr>
        <xdr:cNvPr id="304" name="テキスト ボックス 303"/>
        <xdr:cNvSpPr txBox="1"/>
      </xdr:nvSpPr>
      <xdr:spPr>
        <a:xfrm>
          <a:off x="1685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88</xdr:row>
      <xdr:rowOff>144145</xdr:rowOff>
    </xdr:from>
    <xdr:ext cx="762000" cy="249555"/>
    <xdr:sp macro="" textlink="">
      <xdr:nvSpPr>
        <xdr:cNvPr id="305" name="テキスト ボックス 304"/>
        <xdr:cNvSpPr txBox="1"/>
      </xdr:nvSpPr>
      <xdr:spPr>
        <a:xfrm>
          <a:off x="873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158750</xdr:rowOff>
    </xdr:from>
    <xdr:to xmlns:xdr="http://schemas.openxmlformats.org/drawingml/2006/spreadsheetDrawing">
      <xdr:col>24</xdr:col>
      <xdr:colOff>114300</xdr:colOff>
      <xdr:row>83</xdr:row>
      <xdr:rowOff>91440</xdr:rowOff>
    </xdr:to>
    <xdr:sp macro="" textlink="">
      <xdr:nvSpPr>
        <xdr:cNvPr id="306" name="楕円 305"/>
        <xdr:cNvSpPr/>
      </xdr:nvSpPr>
      <xdr:spPr>
        <a:xfrm>
          <a:off x="4203700" y="137033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82</xdr:row>
      <xdr:rowOff>15240</xdr:rowOff>
    </xdr:from>
    <xdr:ext cx="403860" cy="249555"/>
    <xdr:sp macro="" textlink="">
      <xdr:nvSpPr>
        <xdr:cNvPr id="307" name="【公営住宅】&#10;有形固定資産減価償却率該当値テキスト"/>
        <xdr:cNvSpPr txBox="1"/>
      </xdr:nvSpPr>
      <xdr:spPr>
        <a:xfrm>
          <a:off x="4292600" y="1355979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118110</xdr:rowOff>
    </xdr:from>
    <xdr:to xmlns:xdr="http://schemas.openxmlformats.org/drawingml/2006/spreadsheetDrawing">
      <xdr:col>20</xdr:col>
      <xdr:colOff>38100</xdr:colOff>
      <xdr:row>83</xdr:row>
      <xdr:rowOff>50800</xdr:rowOff>
    </xdr:to>
    <xdr:sp macro="" textlink="">
      <xdr:nvSpPr>
        <xdr:cNvPr id="308" name="楕円 307"/>
        <xdr:cNvSpPr/>
      </xdr:nvSpPr>
      <xdr:spPr>
        <a:xfrm>
          <a:off x="3444875" y="136626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83</xdr:row>
      <xdr:rowOff>1905</xdr:rowOff>
    </xdr:from>
    <xdr:to xmlns:xdr="http://schemas.openxmlformats.org/drawingml/2006/spreadsheetDrawing">
      <xdr:col>24</xdr:col>
      <xdr:colOff>63500</xdr:colOff>
      <xdr:row>83</xdr:row>
      <xdr:rowOff>41910</xdr:rowOff>
    </xdr:to>
    <xdr:cxnSp macro="">
      <xdr:nvCxnSpPr>
        <xdr:cNvPr id="309" name="直線コネクタ 308"/>
        <xdr:cNvCxnSpPr/>
      </xdr:nvCxnSpPr>
      <xdr:spPr>
        <a:xfrm>
          <a:off x="3492500" y="13711555"/>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81280</xdr:rowOff>
    </xdr:from>
    <xdr:to xmlns:xdr="http://schemas.openxmlformats.org/drawingml/2006/spreadsheetDrawing">
      <xdr:col>15</xdr:col>
      <xdr:colOff>101600</xdr:colOff>
      <xdr:row>83</xdr:row>
      <xdr:rowOff>13970</xdr:rowOff>
    </xdr:to>
    <xdr:sp macro="" textlink="">
      <xdr:nvSpPr>
        <xdr:cNvPr id="310" name="楕円 309"/>
        <xdr:cNvSpPr/>
      </xdr:nvSpPr>
      <xdr:spPr>
        <a:xfrm>
          <a:off x="2619375" y="13625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130175</xdr:rowOff>
    </xdr:from>
    <xdr:to xmlns:xdr="http://schemas.openxmlformats.org/drawingml/2006/spreadsheetDrawing">
      <xdr:col>19</xdr:col>
      <xdr:colOff>174625</xdr:colOff>
      <xdr:row>83</xdr:row>
      <xdr:rowOff>1905</xdr:rowOff>
    </xdr:to>
    <xdr:cxnSp macro="">
      <xdr:nvCxnSpPr>
        <xdr:cNvPr id="311" name="直線コネクタ 310"/>
        <xdr:cNvCxnSpPr/>
      </xdr:nvCxnSpPr>
      <xdr:spPr>
        <a:xfrm>
          <a:off x="2670175" y="13674725"/>
          <a:ext cx="8223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46355</xdr:rowOff>
    </xdr:from>
    <xdr:to xmlns:xdr="http://schemas.openxmlformats.org/drawingml/2006/spreadsheetDrawing">
      <xdr:col>10</xdr:col>
      <xdr:colOff>165100</xdr:colOff>
      <xdr:row>82</xdr:row>
      <xdr:rowOff>144145</xdr:rowOff>
    </xdr:to>
    <xdr:sp macro="" textlink="">
      <xdr:nvSpPr>
        <xdr:cNvPr id="312" name="楕円 311"/>
        <xdr:cNvSpPr/>
      </xdr:nvSpPr>
      <xdr:spPr>
        <a:xfrm>
          <a:off x="1809750" y="13590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95250</xdr:rowOff>
    </xdr:from>
    <xdr:to xmlns:xdr="http://schemas.openxmlformats.org/drawingml/2006/spreadsheetDrawing">
      <xdr:col>15</xdr:col>
      <xdr:colOff>50800</xdr:colOff>
      <xdr:row>82</xdr:row>
      <xdr:rowOff>130175</xdr:rowOff>
    </xdr:to>
    <xdr:cxnSp macro="">
      <xdr:nvCxnSpPr>
        <xdr:cNvPr id="313" name="直線コネクタ 312"/>
        <xdr:cNvCxnSpPr/>
      </xdr:nvCxnSpPr>
      <xdr:spPr>
        <a:xfrm>
          <a:off x="1860550" y="13639800"/>
          <a:ext cx="80962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11430</xdr:rowOff>
    </xdr:from>
    <xdr:to xmlns:xdr="http://schemas.openxmlformats.org/drawingml/2006/spreadsheetDrawing">
      <xdr:col>6</xdr:col>
      <xdr:colOff>38100</xdr:colOff>
      <xdr:row>82</xdr:row>
      <xdr:rowOff>109220</xdr:rowOff>
    </xdr:to>
    <xdr:sp macro="" textlink="">
      <xdr:nvSpPr>
        <xdr:cNvPr id="314" name="楕円 313"/>
        <xdr:cNvSpPr/>
      </xdr:nvSpPr>
      <xdr:spPr>
        <a:xfrm>
          <a:off x="1000125" y="135559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82</xdr:row>
      <xdr:rowOff>60960</xdr:rowOff>
    </xdr:from>
    <xdr:to xmlns:xdr="http://schemas.openxmlformats.org/drawingml/2006/spreadsheetDrawing">
      <xdr:col>10</xdr:col>
      <xdr:colOff>114300</xdr:colOff>
      <xdr:row>82</xdr:row>
      <xdr:rowOff>95250</xdr:rowOff>
    </xdr:to>
    <xdr:cxnSp macro="">
      <xdr:nvCxnSpPr>
        <xdr:cNvPr id="315" name="直線コネクタ 314"/>
        <xdr:cNvCxnSpPr/>
      </xdr:nvCxnSpPr>
      <xdr:spPr>
        <a:xfrm>
          <a:off x="1047750" y="13605510"/>
          <a:ext cx="8128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135890</xdr:rowOff>
    </xdr:from>
    <xdr:ext cx="405130" cy="249555"/>
    <xdr:sp macro="" textlink="">
      <xdr:nvSpPr>
        <xdr:cNvPr id="316" name="n_1aveValue【公営住宅】&#10;有形固定資産減価償却率"/>
        <xdr:cNvSpPr txBox="1"/>
      </xdr:nvSpPr>
      <xdr:spPr>
        <a:xfrm>
          <a:off x="3296285" y="138455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50165</xdr:rowOff>
    </xdr:from>
    <xdr:ext cx="405130" cy="248285"/>
    <xdr:sp macro="" textlink="">
      <xdr:nvSpPr>
        <xdr:cNvPr id="317" name="n_2aveValue【公営住宅】&#10;有形固定資産減価償却率"/>
        <xdr:cNvSpPr txBox="1"/>
      </xdr:nvSpPr>
      <xdr:spPr>
        <a:xfrm>
          <a:off x="2483485" y="1375981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156210</xdr:rowOff>
    </xdr:from>
    <xdr:ext cx="405130" cy="248285"/>
    <xdr:sp macro="" textlink="">
      <xdr:nvSpPr>
        <xdr:cNvPr id="318" name="n_3aveValue【公営住宅】&#10;有形固定資産減価償却率"/>
        <xdr:cNvSpPr txBox="1"/>
      </xdr:nvSpPr>
      <xdr:spPr>
        <a:xfrm>
          <a:off x="1673860" y="1370076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123190</xdr:rowOff>
    </xdr:from>
    <xdr:ext cx="405130" cy="248285"/>
    <xdr:sp macro="" textlink="">
      <xdr:nvSpPr>
        <xdr:cNvPr id="319" name="n_4aveValue【公営住宅】&#10;有形固定資産減価償却率"/>
        <xdr:cNvSpPr txBox="1"/>
      </xdr:nvSpPr>
      <xdr:spPr>
        <a:xfrm>
          <a:off x="864235" y="1366774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66675</xdr:rowOff>
    </xdr:from>
    <xdr:ext cx="405130" cy="249555"/>
    <xdr:sp macro="" textlink="">
      <xdr:nvSpPr>
        <xdr:cNvPr id="320" name="n_1mainValue【公営住宅】&#10;有形固定資産減価償却率"/>
        <xdr:cNvSpPr txBox="1"/>
      </xdr:nvSpPr>
      <xdr:spPr>
        <a:xfrm>
          <a:off x="3296285" y="134461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29845</xdr:rowOff>
    </xdr:from>
    <xdr:ext cx="405130" cy="248285"/>
    <xdr:sp macro="" textlink="">
      <xdr:nvSpPr>
        <xdr:cNvPr id="321" name="n_2mainValue【公営住宅】&#10;有形固定資産減価償却率"/>
        <xdr:cNvSpPr txBox="1"/>
      </xdr:nvSpPr>
      <xdr:spPr>
        <a:xfrm>
          <a:off x="2483485" y="1340929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160020</xdr:rowOff>
    </xdr:from>
    <xdr:ext cx="405130" cy="248285"/>
    <xdr:sp macro="" textlink="">
      <xdr:nvSpPr>
        <xdr:cNvPr id="322" name="n_3mainValue【公営住宅】&#10;有形固定資産減価償却率"/>
        <xdr:cNvSpPr txBox="1"/>
      </xdr:nvSpPr>
      <xdr:spPr>
        <a:xfrm>
          <a:off x="1673860" y="1337437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125730</xdr:rowOff>
    </xdr:from>
    <xdr:ext cx="405130" cy="248285"/>
    <xdr:sp macro="" textlink="">
      <xdr:nvSpPr>
        <xdr:cNvPr id="323" name="n_4mainValue【公営住宅】&#10;有形固定資産減価償却率"/>
        <xdr:cNvSpPr txBox="1"/>
      </xdr:nvSpPr>
      <xdr:spPr>
        <a:xfrm>
          <a:off x="864235" y="1334008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146685</xdr:rowOff>
    </xdr:from>
    <xdr:to xmlns:xdr="http://schemas.openxmlformats.org/drawingml/2006/spreadsheetDrawing">
      <xdr:col>59</xdr:col>
      <xdr:colOff>88900</xdr:colOff>
      <xdr:row>72</xdr:row>
      <xdr:rowOff>97790</xdr:rowOff>
    </xdr:to>
    <xdr:sp macro="" textlink="">
      <xdr:nvSpPr>
        <xdr:cNvPr id="324" name="正方形/長方形 323"/>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122555</xdr:rowOff>
    </xdr:from>
    <xdr:to xmlns:xdr="http://schemas.openxmlformats.org/drawingml/2006/spreadsheetDrawing">
      <xdr:col>43</xdr:col>
      <xdr:colOff>63500</xdr:colOff>
      <xdr:row>74</xdr:row>
      <xdr:rowOff>36830</xdr:rowOff>
    </xdr:to>
    <xdr:sp macro="" textlink="">
      <xdr:nvSpPr>
        <xdr:cNvPr id="325" name="正方形/長方形 324"/>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153035</xdr:rowOff>
    </xdr:from>
    <xdr:to xmlns:xdr="http://schemas.openxmlformats.org/drawingml/2006/spreadsheetDrawing">
      <xdr:col>43</xdr:col>
      <xdr:colOff>63500</xdr:colOff>
      <xdr:row>75</xdr:row>
      <xdr:rowOff>67310</xdr:rowOff>
    </xdr:to>
    <xdr:sp macro="" textlink="">
      <xdr:nvSpPr>
        <xdr:cNvPr id="326" name="正方形/長方形 325"/>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122555</xdr:rowOff>
    </xdr:from>
    <xdr:to xmlns:xdr="http://schemas.openxmlformats.org/drawingml/2006/spreadsheetDrawing">
      <xdr:col>48</xdr:col>
      <xdr:colOff>127000</xdr:colOff>
      <xdr:row>74</xdr:row>
      <xdr:rowOff>36830</xdr:rowOff>
    </xdr:to>
    <xdr:sp macro="" textlink="">
      <xdr:nvSpPr>
        <xdr:cNvPr id="327" name="正方形/長方形 326"/>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153035</xdr:rowOff>
    </xdr:from>
    <xdr:to xmlns:xdr="http://schemas.openxmlformats.org/drawingml/2006/spreadsheetDrawing">
      <xdr:col>48</xdr:col>
      <xdr:colOff>127000</xdr:colOff>
      <xdr:row>75</xdr:row>
      <xdr:rowOff>67310</xdr:rowOff>
    </xdr:to>
    <xdr:sp macro="" textlink="">
      <xdr:nvSpPr>
        <xdr:cNvPr id="328" name="正方形/長方形 327"/>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122555</xdr:rowOff>
    </xdr:from>
    <xdr:to xmlns:xdr="http://schemas.openxmlformats.org/drawingml/2006/spreadsheetDrawing">
      <xdr:col>54</xdr:col>
      <xdr:colOff>127000</xdr:colOff>
      <xdr:row>74</xdr:row>
      <xdr:rowOff>36830</xdr:rowOff>
    </xdr:to>
    <xdr:sp macro="" textlink="">
      <xdr:nvSpPr>
        <xdr:cNvPr id="329" name="正方形/長方形 328"/>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73</xdr:row>
      <xdr:rowOff>153035</xdr:rowOff>
    </xdr:from>
    <xdr:to xmlns:xdr="http://schemas.openxmlformats.org/drawingml/2006/spreadsheetDrawing">
      <xdr:col>54</xdr:col>
      <xdr:colOff>127000</xdr:colOff>
      <xdr:row>75</xdr:row>
      <xdr:rowOff>67310</xdr:rowOff>
    </xdr:to>
    <xdr:sp macro="" textlink="">
      <xdr:nvSpPr>
        <xdr:cNvPr id="330" name="正方形/長方形 329"/>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88900</xdr:colOff>
      <xdr:row>88</xdr:row>
      <xdr:rowOff>146685</xdr:rowOff>
    </xdr:to>
    <xdr:sp macro="" textlink="">
      <xdr:nvSpPr>
        <xdr:cNvPr id="331" name="正方形/長方形 330"/>
        <xdr:cNvSpPr/>
      </xdr:nvSpPr>
      <xdr:spPr>
        <a:xfrm>
          <a:off x="6064250"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73025</xdr:rowOff>
    </xdr:from>
    <xdr:ext cx="349885" cy="217170"/>
    <xdr:sp macro="" textlink="">
      <xdr:nvSpPr>
        <xdr:cNvPr id="332" name="テキスト ボックス 331"/>
        <xdr:cNvSpPr txBox="1"/>
      </xdr:nvSpPr>
      <xdr:spPr>
        <a:xfrm>
          <a:off x="6026150"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146685</xdr:rowOff>
    </xdr:from>
    <xdr:to xmlns:xdr="http://schemas.openxmlformats.org/drawingml/2006/spreadsheetDrawing">
      <xdr:col>59</xdr:col>
      <xdr:colOff>50800</xdr:colOff>
      <xdr:row>88</xdr:row>
      <xdr:rowOff>146685</xdr:rowOff>
    </xdr:to>
    <xdr:cxnSp macro="">
      <xdr:nvCxnSpPr>
        <xdr:cNvPr id="333" name="直線コネクタ 332"/>
        <xdr:cNvCxnSpPr/>
      </xdr:nvCxnSpPr>
      <xdr:spPr>
        <a:xfrm>
          <a:off x="6064250" y="14681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109855</xdr:rowOff>
    </xdr:from>
    <xdr:to xmlns:xdr="http://schemas.openxmlformats.org/drawingml/2006/spreadsheetDrawing">
      <xdr:col>59</xdr:col>
      <xdr:colOff>50800</xdr:colOff>
      <xdr:row>86</xdr:row>
      <xdr:rowOff>109855</xdr:rowOff>
    </xdr:to>
    <xdr:cxnSp macro="">
      <xdr:nvCxnSpPr>
        <xdr:cNvPr id="334" name="直線コネクタ 333"/>
        <xdr:cNvCxnSpPr/>
      </xdr:nvCxnSpPr>
      <xdr:spPr>
        <a:xfrm>
          <a:off x="6064250" y="14314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137795</xdr:rowOff>
    </xdr:from>
    <xdr:ext cx="466090" cy="249555"/>
    <xdr:sp macro="" textlink="">
      <xdr:nvSpPr>
        <xdr:cNvPr id="335" name="テキスト ボックス 334"/>
        <xdr:cNvSpPr txBox="1"/>
      </xdr:nvSpPr>
      <xdr:spPr>
        <a:xfrm>
          <a:off x="5628640" y="141776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73025</xdr:rowOff>
    </xdr:from>
    <xdr:to xmlns:xdr="http://schemas.openxmlformats.org/drawingml/2006/spreadsheetDrawing">
      <xdr:col>59</xdr:col>
      <xdr:colOff>50800</xdr:colOff>
      <xdr:row>84</xdr:row>
      <xdr:rowOff>73025</xdr:rowOff>
    </xdr:to>
    <xdr:cxnSp macro="">
      <xdr:nvCxnSpPr>
        <xdr:cNvPr id="336" name="直線コネクタ 335"/>
        <xdr:cNvCxnSpPr/>
      </xdr:nvCxnSpPr>
      <xdr:spPr>
        <a:xfrm>
          <a:off x="6064250" y="13947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101600</xdr:rowOff>
    </xdr:from>
    <xdr:ext cx="466090" cy="249555"/>
    <xdr:sp macro="" textlink="">
      <xdr:nvSpPr>
        <xdr:cNvPr id="337" name="テキスト ボックス 336"/>
        <xdr:cNvSpPr txBox="1"/>
      </xdr:nvSpPr>
      <xdr:spPr>
        <a:xfrm>
          <a:off x="5628640" y="138112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36830</xdr:rowOff>
    </xdr:from>
    <xdr:to xmlns:xdr="http://schemas.openxmlformats.org/drawingml/2006/spreadsheetDrawing">
      <xdr:col>59</xdr:col>
      <xdr:colOff>50800</xdr:colOff>
      <xdr:row>82</xdr:row>
      <xdr:rowOff>36830</xdr:rowOff>
    </xdr:to>
    <xdr:cxnSp macro="">
      <xdr:nvCxnSpPr>
        <xdr:cNvPr id="338" name="直線コネクタ 337"/>
        <xdr:cNvCxnSpPr/>
      </xdr:nvCxnSpPr>
      <xdr:spPr>
        <a:xfrm>
          <a:off x="6064250" y="13581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64770</xdr:rowOff>
    </xdr:from>
    <xdr:ext cx="466090" cy="249555"/>
    <xdr:sp macro="" textlink="">
      <xdr:nvSpPr>
        <xdr:cNvPr id="339" name="テキスト ボックス 338"/>
        <xdr:cNvSpPr txBox="1"/>
      </xdr:nvSpPr>
      <xdr:spPr>
        <a:xfrm>
          <a:off x="5628640" y="134442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064250" y="13214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27940</xdr:rowOff>
    </xdr:from>
    <xdr:ext cx="466090" cy="248285"/>
    <xdr:sp macro="" textlink="">
      <xdr:nvSpPr>
        <xdr:cNvPr id="341" name="テキスト ボックス 340"/>
        <xdr:cNvSpPr txBox="1"/>
      </xdr:nvSpPr>
      <xdr:spPr>
        <a:xfrm>
          <a:off x="5628640" y="1307719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128270</xdr:rowOff>
    </xdr:from>
    <xdr:to xmlns:xdr="http://schemas.openxmlformats.org/drawingml/2006/spreadsheetDrawing">
      <xdr:col>59</xdr:col>
      <xdr:colOff>50800</xdr:colOff>
      <xdr:row>77</xdr:row>
      <xdr:rowOff>128270</xdr:rowOff>
    </xdr:to>
    <xdr:cxnSp macro="">
      <xdr:nvCxnSpPr>
        <xdr:cNvPr id="342" name="直線コネクタ 341"/>
        <xdr:cNvCxnSpPr/>
      </xdr:nvCxnSpPr>
      <xdr:spPr>
        <a:xfrm>
          <a:off x="6064250" y="12847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156845</xdr:rowOff>
    </xdr:from>
    <xdr:ext cx="466090" cy="248285"/>
    <xdr:sp macro="" textlink="">
      <xdr:nvSpPr>
        <xdr:cNvPr id="343" name="テキスト ボックス 342"/>
        <xdr:cNvSpPr txBox="1"/>
      </xdr:nvSpPr>
      <xdr:spPr>
        <a:xfrm>
          <a:off x="5628640" y="1271079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50800</xdr:colOff>
      <xdr:row>75</xdr:row>
      <xdr:rowOff>92075</xdr:rowOff>
    </xdr:to>
    <xdr:cxnSp macro="">
      <xdr:nvCxnSpPr>
        <xdr:cNvPr id="344" name="直線コネクタ 343"/>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120015</xdr:rowOff>
    </xdr:from>
    <xdr:ext cx="466090" cy="248285"/>
    <xdr:sp macro="" textlink="">
      <xdr:nvSpPr>
        <xdr:cNvPr id="345" name="テキスト ボックス 344"/>
        <xdr:cNvSpPr txBox="1"/>
      </xdr:nvSpPr>
      <xdr:spPr>
        <a:xfrm>
          <a:off x="5628640" y="1234376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88900</xdr:colOff>
      <xdr:row>88</xdr:row>
      <xdr:rowOff>146685</xdr:rowOff>
    </xdr:to>
    <xdr:sp macro="" textlink="">
      <xdr:nvSpPr>
        <xdr:cNvPr id="346" name="【公営住宅】&#10;一人当たり面積グラフ枠"/>
        <xdr:cNvSpPr/>
      </xdr:nvSpPr>
      <xdr:spPr>
        <a:xfrm>
          <a:off x="6064250"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77</xdr:row>
      <xdr:rowOff>93345</xdr:rowOff>
    </xdr:from>
    <xdr:to xmlns:xdr="http://schemas.openxmlformats.org/drawingml/2006/spreadsheetDrawing">
      <xdr:col>54</xdr:col>
      <xdr:colOff>174625</xdr:colOff>
      <xdr:row>86</xdr:row>
      <xdr:rowOff>77470</xdr:rowOff>
    </xdr:to>
    <xdr:cxnSp macro="">
      <xdr:nvCxnSpPr>
        <xdr:cNvPr id="347" name="直線コネクタ 346"/>
        <xdr:cNvCxnSpPr/>
      </xdr:nvCxnSpPr>
      <xdr:spPr>
        <a:xfrm flipV="1">
          <a:off x="9604375" y="12812395"/>
          <a:ext cx="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81280</xdr:rowOff>
    </xdr:from>
    <xdr:ext cx="468630" cy="249555"/>
    <xdr:sp macro="" textlink="">
      <xdr:nvSpPr>
        <xdr:cNvPr id="348" name="【公営住宅】&#10;一人当たり面積最小値テキスト"/>
        <xdr:cNvSpPr txBox="1"/>
      </xdr:nvSpPr>
      <xdr:spPr>
        <a:xfrm>
          <a:off x="9642475" y="1428623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77470</xdr:rowOff>
    </xdr:from>
    <xdr:to xmlns:xdr="http://schemas.openxmlformats.org/drawingml/2006/spreadsheetDrawing">
      <xdr:col>55</xdr:col>
      <xdr:colOff>88900</xdr:colOff>
      <xdr:row>86</xdr:row>
      <xdr:rowOff>77470</xdr:rowOff>
    </xdr:to>
    <xdr:cxnSp macro="">
      <xdr:nvCxnSpPr>
        <xdr:cNvPr id="349" name="直線コネクタ 348"/>
        <xdr:cNvCxnSpPr/>
      </xdr:nvCxnSpPr>
      <xdr:spPr>
        <a:xfrm>
          <a:off x="9531350" y="1428242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41275</xdr:rowOff>
    </xdr:from>
    <xdr:ext cx="468630" cy="249555"/>
    <xdr:sp macro="" textlink="">
      <xdr:nvSpPr>
        <xdr:cNvPr id="350" name="【公営住宅】&#10;一人当たり面積最大値テキスト"/>
        <xdr:cNvSpPr txBox="1"/>
      </xdr:nvSpPr>
      <xdr:spPr>
        <a:xfrm>
          <a:off x="9642475" y="1259522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93345</xdr:rowOff>
    </xdr:from>
    <xdr:to xmlns:xdr="http://schemas.openxmlformats.org/drawingml/2006/spreadsheetDrawing">
      <xdr:col>55</xdr:col>
      <xdr:colOff>88900</xdr:colOff>
      <xdr:row>77</xdr:row>
      <xdr:rowOff>93345</xdr:rowOff>
    </xdr:to>
    <xdr:cxnSp macro="">
      <xdr:nvCxnSpPr>
        <xdr:cNvPr id="351" name="直線コネクタ 350"/>
        <xdr:cNvCxnSpPr/>
      </xdr:nvCxnSpPr>
      <xdr:spPr>
        <a:xfrm>
          <a:off x="9531350" y="128123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92075</xdr:rowOff>
    </xdr:from>
    <xdr:ext cx="468630" cy="248285"/>
    <xdr:sp macro="" textlink="">
      <xdr:nvSpPr>
        <xdr:cNvPr id="352" name="【公営住宅】&#10;一人当たり面積平均値テキスト"/>
        <xdr:cNvSpPr txBox="1"/>
      </xdr:nvSpPr>
      <xdr:spPr>
        <a:xfrm>
          <a:off x="9642475" y="13966825"/>
          <a:ext cx="46863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112395</xdr:rowOff>
    </xdr:from>
    <xdr:to xmlns:xdr="http://schemas.openxmlformats.org/drawingml/2006/spreadsheetDrawing">
      <xdr:col>55</xdr:col>
      <xdr:colOff>50800</xdr:colOff>
      <xdr:row>85</xdr:row>
      <xdr:rowOff>45085</xdr:rowOff>
    </xdr:to>
    <xdr:sp macro="" textlink="">
      <xdr:nvSpPr>
        <xdr:cNvPr id="353" name="フローチャート: 判断 352"/>
        <xdr:cNvSpPr/>
      </xdr:nvSpPr>
      <xdr:spPr>
        <a:xfrm>
          <a:off x="9569450" y="139871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108585</xdr:rowOff>
    </xdr:from>
    <xdr:to xmlns:xdr="http://schemas.openxmlformats.org/drawingml/2006/spreadsheetDrawing">
      <xdr:col>50</xdr:col>
      <xdr:colOff>165100</xdr:colOff>
      <xdr:row>85</xdr:row>
      <xdr:rowOff>41275</xdr:rowOff>
    </xdr:to>
    <xdr:sp macro="" textlink="">
      <xdr:nvSpPr>
        <xdr:cNvPr id="354" name="フローチャート: 判断 353"/>
        <xdr:cNvSpPr/>
      </xdr:nvSpPr>
      <xdr:spPr>
        <a:xfrm>
          <a:off x="8794750" y="139833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96520</xdr:rowOff>
    </xdr:from>
    <xdr:to xmlns:xdr="http://schemas.openxmlformats.org/drawingml/2006/spreadsheetDrawing">
      <xdr:col>46</xdr:col>
      <xdr:colOff>38100</xdr:colOff>
      <xdr:row>85</xdr:row>
      <xdr:rowOff>29210</xdr:rowOff>
    </xdr:to>
    <xdr:sp macro="" textlink="">
      <xdr:nvSpPr>
        <xdr:cNvPr id="355" name="フローチャート: 判断 354"/>
        <xdr:cNvSpPr/>
      </xdr:nvSpPr>
      <xdr:spPr>
        <a:xfrm>
          <a:off x="7985125" y="139712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98425</xdr:rowOff>
    </xdr:from>
    <xdr:to xmlns:xdr="http://schemas.openxmlformats.org/drawingml/2006/spreadsheetDrawing">
      <xdr:col>41</xdr:col>
      <xdr:colOff>101600</xdr:colOff>
      <xdr:row>85</xdr:row>
      <xdr:rowOff>31115</xdr:rowOff>
    </xdr:to>
    <xdr:sp macro="" textlink="">
      <xdr:nvSpPr>
        <xdr:cNvPr id="356" name="フローチャート: 判断 355"/>
        <xdr:cNvSpPr/>
      </xdr:nvSpPr>
      <xdr:spPr>
        <a:xfrm>
          <a:off x="7159625" y="13973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107950</xdr:rowOff>
    </xdr:from>
    <xdr:to xmlns:xdr="http://schemas.openxmlformats.org/drawingml/2006/spreadsheetDrawing">
      <xdr:col>36</xdr:col>
      <xdr:colOff>165100</xdr:colOff>
      <xdr:row>85</xdr:row>
      <xdr:rowOff>40640</xdr:rowOff>
    </xdr:to>
    <xdr:sp macro="" textlink="">
      <xdr:nvSpPr>
        <xdr:cNvPr id="357" name="フローチャート: 判断 356"/>
        <xdr:cNvSpPr/>
      </xdr:nvSpPr>
      <xdr:spPr>
        <a:xfrm>
          <a:off x="6350000" y="13982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144145</xdr:rowOff>
    </xdr:from>
    <xdr:ext cx="762000" cy="249555"/>
    <xdr:sp macro="" textlink="">
      <xdr:nvSpPr>
        <xdr:cNvPr id="358" name="テキスト ボックス 357"/>
        <xdr:cNvSpPr txBox="1"/>
      </xdr:nvSpPr>
      <xdr:spPr>
        <a:xfrm>
          <a:off x="94297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144145</xdr:rowOff>
    </xdr:from>
    <xdr:ext cx="762000" cy="249555"/>
    <xdr:sp macro="" textlink="">
      <xdr:nvSpPr>
        <xdr:cNvPr id="359" name="テキスト ボックス 358"/>
        <xdr:cNvSpPr txBox="1"/>
      </xdr:nvSpPr>
      <xdr:spPr>
        <a:xfrm>
          <a:off x="8670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88</xdr:row>
      <xdr:rowOff>144145</xdr:rowOff>
    </xdr:from>
    <xdr:ext cx="762000" cy="249555"/>
    <xdr:sp macro="" textlink="">
      <xdr:nvSpPr>
        <xdr:cNvPr id="360" name="テキスト ボックス 359"/>
        <xdr:cNvSpPr txBox="1"/>
      </xdr:nvSpPr>
      <xdr:spPr>
        <a:xfrm>
          <a:off x="7858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144145</xdr:rowOff>
    </xdr:from>
    <xdr:ext cx="762000" cy="249555"/>
    <xdr:sp macro="" textlink="">
      <xdr:nvSpPr>
        <xdr:cNvPr id="361" name="テキスト ボックス 360"/>
        <xdr:cNvSpPr txBox="1"/>
      </xdr:nvSpPr>
      <xdr:spPr>
        <a:xfrm>
          <a:off x="7035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144145</xdr:rowOff>
    </xdr:from>
    <xdr:ext cx="762000" cy="249555"/>
    <xdr:sp macro="" textlink="">
      <xdr:nvSpPr>
        <xdr:cNvPr id="362" name="テキスト ボックス 361"/>
        <xdr:cNvSpPr txBox="1"/>
      </xdr:nvSpPr>
      <xdr:spPr>
        <a:xfrm>
          <a:off x="6226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45720</xdr:rowOff>
    </xdr:from>
    <xdr:to xmlns:xdr="http://schemas.openxmlformats.org/drawingml/2006/spreadsheetDrawing">
      <xdr:col>55</xdr:col>
      <xdr:colOff>50800</xdr:colOff>
      <xdr:row>84</xdr:row>
      <xdr:rowOff>143510</xdr:rowOff>
    </xdr:to>
    <xdr:sp macro="" textlink="">
      <xdr:nvSpPr>
        <xdr:cNvPr id="363" name="楕円 362"/>
        <xdr:cNvSpPr/>
      </xdr:nvSpPr>
      <xdr:spPr>
        <a:xfrm>
          <a:off x="9569450" y="139204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67945</xdr:rowOff>
    </xdr:from>
    <xdr:ext cx="468630" cy="249555"/>
    <xdr:sp macro="" textlink="">
      <xdr:nvSpPr>
        <xdr:cNvPr id="364" name="【公営住宅】&#10;一人当たり面積該当値テキスト"/>
        <xdr:cNvSpPr txBox="1"/>
      </xdr:nvSpPr>
      <xdr:spPr>
        <a:xfrm>
          <a:off x="9642475" y="1377759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52705</xdr:rowOff>
    </xdr:from>
    <xdr:to xmlns:xdr="http://schemas.openxmlformats.org/drawingml/2006/spreadsheetDrawing">
      <xdr:col>50</xdr:col>
      <xdr:colOff>165100</xdr:colOff>
      <xdr:row>84</xdr:row>
      <xdr:rowOff>150495</xdr:rowOff>
    </xdr:to>
    <xdr:sp macro="" textlink="">
      <xdr:nvSpPr>
        <xdr:cNvPr id="365" name="楕円 364"/>
        <xdr:cNvSpPr/>
      </xdr:nvSpPr>
      <xdr:spPr>
        <a:xfrm>
          <a:off x="8794750" y="139274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94615</xdr:rowOff>
    </xdr:from>
    <xdr:to xmlns:xdr="http://schemas.openxmlformats.org/drawingml/2006/spreadsheetDrawing">
      <xdr:col>55</xdr:col>
      <xdr:colOff>0</xdr:colOff>
      <xdr:row>84</xdr:row>
      <xdr:rowOff>101600</xdr:rowOff>
    </xdr:to>
    <xdr:cxnSp macro="">
      <xdr:nvCxnSpPr>
        <xdr:cNvPr id="366" name="直線コネクタ 365"/>
        <xdr:cNvCxnSpPr/>
      </xdr:nvCxnSpPr>
      <xdr:spPr>
        <a:xfrm flipV="1">
          <a:off x="8845550" y="13969365"/>
          <a:ext cx="7588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59055</xdr:rowOff>
    </xdr:from>
    <xdr:to xmlns:xdr="http://schemas.openxmlformats.org/drawingml/2006/spreadsheetDrawing">
      <xdr:col>46</xdr:col>
      <xdr:colOff>38100</xdr:colOff>
      <xdr:row>84</xdr:row>
      <xdr:rowOff>156845</xdr:rowOff>
    </xdr:to>
    <xdr:sp macro="" textlink="">
      <xdr:nvSpPr>
        <xdr:cNvPr id="367" name="楕円 366"/>
        <xdr:cNvSpPr/>
      </xdr:nvSpPr>
      <xdr:spPr>
        <a:xfrm>
          <a:off x="7985125" y="1393380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84</xdr:row>
      <xdr:rowOff>101600</xdr:rowOff>
    </xdr:from>
    <xdr:to xmlns:xdr="http://schemas.openxmlformats.org/drawingml/2006/spreadsheetDrawing">
      <xdr:col>50</xdr:col>
      <xdr:colOff>114300</xdr:colOff>
      <xdr:row>84</xdr:row>
      <xdr:rowOff>107315</xdr:rowOff>
    </xdr:to>
    <xdr:cxnSp macro="">
      <xdr:nvCxnSpPr>
        <xdr:cNvPr id="368" name="直線コネクタ 367"/>
        <xdr:cNvCxnSpPr/>
      </xdr:nvCxnSpPr>
      <xdr:spPr>
        <a:xfrm flipV="1">
          <a:off x="8032750" y="13976350"/>
          <a:ext cx="8128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64135</xdr:rowOff>
    </xdr:from>
    <xdr:to xmlns:xdr="http://schemas.openxmlformats.org/drawingml/2006/spreadsheetDrawing">
      <xdr:col>41</xdr:col>
      <xdr:colOff>101600</xdr:colOff>
      <xdr:row>84</xdr:row>
      <xdr:rowOff>161925</xdr:rowOff>
    </xdr:to>
    <xdr:sp macro="" textlink="">
      <xdr:nvSpPr>
        <xdr:cNvPr id="369" name="楕円 368"/>
        <xdr:cNvSpPr/>
      </xdr:nvSpPr>
      <xdr:spPr>
        <a:xfrm>
          <a:off x="7159625" y="13938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107315</xdr:rowOff>
    </xdr:from>
    <xdr:to xmlns:xdr="http://schemas.openxmlformats.org/drawingml/2006/spreadsheetDrawing">
      <xdr:col>45</xdr:col>
      <xdr:colOff>174625</xdr:colOff>
      <xdr:row>84</xdr:row>
      <xdr:rowOff>113030</xdr:rowOff>
    </xdr:to>
    <xdr:cxnSp macro="">
      <xdr:nvCxnSpPr>
        <xdr:cNvPr id="370" name="直線コネクタ 369"/>
        <xdr:cNvCxnSpPr/>
      </xdr:nvCxnSpPr>
      <xdr:spPr>
        <a:xfrm flipV="1">
          <a:off x="7210425" y="13982065"/>
          <a:ext cx="8223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69850</xdr:rowOff>
    </xdr:from>
    <xdr:to xmlns:xdr="http://schemas.openxmlformats.org/drawingml/2006/spreadsheetDrawing">
      <xdr:col>36</xdr:col>
      <xdr:colOff>165100</xdr:colOff>
      <xdr:row>85</xdr:row>
      <xdr:rowOff>2540</xdr:rowOff>
    </xdr:to>
    <xdr:sp macro="" textlink="">
      <xdr:nvSpPr>
        <xdr:cNvPr id="371" name="楕円 370"/>
        <xdr:cNvSpPr/>
      </xdr:nvSpPr>
      <xdr:spPr>
        <a:xfrm>
          <a:off x="6350000" y="13944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113030</xdr:rowOff>
    </xdr:from>
    <xdr:to xmlns:xdr="http://schemas.openxmlformats.org/drawingml/2006/spreadsheetDrawing">
      <xdr:col>41</xdr:col>
      <xdr:colOff>50800</xdr:colOff>
      <xdr:row>84</xdr:row>
      <xdr:rowOff>118745</xdr:rowOff>
    </xdr:to>
    <xdr:cxnSp macro="">
      <xdr:nvCxnSpPr>
        <xdr:cNvPr id="372" name="直線コネクタ 371"/>
        <xdr:cNvCxnSpPr/>
      </xdr:nvCxnSpPr>
      <xdr:spPr>
        <a:xfrm flipV="1">
          <a:off x="6400800" y="13987780"/>
          <a:ext cx="8096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33020</xdr:rowOff>
    </xdr:from>
    <xdr:ext cx="469900" cy="249555"/>
    <xdr:sp macro="" textlink="">
      <xdr:nvSpPr>
        <xdr:cNvPr id="373" name="n_1aveValue【公営住宅】&#10;一人当たり面積"/>
        <xdr:cNvSpPr txBox="1"/>
      </xdr:nvSpPr>
      <xdr:spPr>
        <a:xfrm>
          <a:off x="8613775" y="140728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20955</xdr:rowOff>
    </xdr:from>
    <xdr:ext cx="468630" cy="248285"/>
    <xdr:sp macro="" textlink="">
      <xdr:nvSpPr>
        <xdr:cNvPr id="374" name="n_2aveValue【公営住宅】&#10;一人当たり面積"/>
        <xdr:cNvSpPr txBox="1"/>
      </xdr:nvSpPr>
      <xdr:spPr>
        <a:xfrm>
          <a:off x="7816850" y="1406080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22860</xdr:rowOff>
    </xdr:from>
    <xdr:ext cx="468630" cy="248285"/>
    <xdr:sp macro="" textlink="">
      <xdr:nvSpPr>
        <xdr:cNvPr id="375" name="n_3aveValue【公営住宅】&#10;一人当たり面積"/>
        <xdr:cNvSpPr txBox="1"/>
      </xdr:nvSpPr>
      <xdr:spPr>
        <a:xfrm>
          <a:off x="6991350" y="1406271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32385</xdr:rowOff>
    </xdr:from>
    <xdr:ext cx="468630" cy="248920"/>
    <xdr:sp macro="" textlink="">
      <xdr:nvSpPr>
        <xdr:cNvPr id="376" name="n_4aveValue【公営住宅】&#10;一人当たり面積"/>
        <xdr:cNvSpPr txBox="1"/>
      </xdr:nvSpPr>
      <xdr:spPr>
        <a:xfrm>
          <a:off x="6181725" y="14072235"/>
          <a:ext cx="468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1270</xdr:rowOff>
    </xdr:from>
    <xdr:ext cx="469900" cy="249555"/>
    <xdr:sp macro="" textlink="">
      <xdr:nvSpPr>
        <xdr:cNvPr id="377" name="n_1mainValue【公営住宅】&#10;一人当たり面積"/>
        <xdr:cNvSpPr txBox="1"/>
      </xdr:nvSpPr>
      <xdr:spPr>
        <a:xfrm>
          <a:off x="8613775" y="1371092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6985</xdr:rowOff>
    </xdr:from>
    <xdr:ext cx="468630" cy="249555"/>
    <xdr:sp macro="" textlink="">
      <xdr:nvSpPr>
        <xdr:cNvPr id="378" name="n_2mainValue【公営住宅】&#10;一人当たり面積"/>
        <xdr:cNvSpPr txBox="1"/>
      </xdr:nvSpPr>
      <xdr:spPr>
        <a:xfrm>
          <a:off x="7816850" y="1371663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12700</xdr:rowOff>
    </xdr:from>
    <xdr:ext cx="468630" cy="249555"/>
    <xdr:sp macro="" textlink="">
      <xdr:nvSpPr>
        <xdr:cNvPr id="379" name="n_3mainValue【公営住宅】&#10;一人当たり面積"/>
        <xdr:cNvSpPr txBox="1"/>
      </xdr:nvSpPr>
      <xdr:spPr>
        <a:xfrm>
          <a:off x="6991350" y="1372235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18415</xdr:rowOff>
    </xdr:from>
    <xdr:ext cx="468630" cy="248285"/>
    <xdr:sp macro="" textlink="">
      <xdr:nvSpPr>
        <xdr:cNvPr id="380" name="n_4mainValue【公営住宅】&#10;一人当たり面積"/>
        <xdr:cNvSpPr txBox="1"/>
      </xdr:nvSpPr>
      <xdr:spPr>
        <a:xfrm>
          <a:off x="6181725" y="1372806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6985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064250"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73025</xdr:rowOff>
    </xdr:from>
    <xdr:to xmlns:xdr="http://schemas.openxmlformats.org/drawingml/2006/spreadsheetDrawing">
      <xdr:col>90</xdr:col>
      <xdr:colOff>25400</xdr:colOff>
      <xdr:row>28</xdr:row>
      <xdr:rowOff>24765</xdr:rowOff>
    </xdr:to>
    <xdr:sp macro="" textlink="">
      <xdr:nvSpPr>
        <xdr:cNvPr id="397" name="正方形/長方形 396"/>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48895</xdr:rowOff>
    </xdr:from>
    <xdr:to xmlns:xdr="http://schemas.openxmlformats.org/drawingml/2006/spreadsheetDrawing">
      <xdr:col>74</xdr:col>
      <xdr:colOff>0</xdr:colOff>
      <xdr:row>29</xdr:row>
      <xdr:rowOff>128270</xdr:rowOff>
    </xdr:to>
    <xdr:sp macro="" textlink="">
      <xdr:nvSpPr>
        <xdr:cNvPr id="398" name="正方形/長方形 397"/>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79375</xdr:rowOff>
    </xdr:from>
    <xdr:to xmlns:xdr="http://schemas.openxmlformats.org/drawingml/2006/spreadsheetDrawing">
      <xdr:col>74</xdr:col>
      <xdr:colOff>0</xdr:colOff>
      <xdr:row>30</xdr:row>
      <xdr:rowOff>159385</xdr:rowOff>
    </xdr:to>
    <xdr:sp macro="" textlink="">
      <xdr:nvSpPr>
        <xdr:cNvPr id="399" name="正方形/長方形 398"/>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48895</xdr:rowOff>
    </xdr:from>
    <xdr:to xmlns:xdr="http://schemas.openxmlformats.org/drawingml/2006/spreadsheetDrawing">
      <xdr:col>79</xdr:col>
      <xdr:colOff>63500</xdr:colOff>
      <xdr:row>29</xdr:row>
      <xdr:rowOff>128270</xdr:rowOff>
    </xdr:to>
    <xdr:sp macro="" textlink="">
      <xdr:nvSpPr>
        <xdr:cNvPr id="400" name="正方形/長方形 399"/>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79375</xdr:rowOff>
    </xdr:from>
    <xdr:to xmlns:xdr="http://schemas.openxmlformats.org/drawingml/2006/spreadsheetDrawing">
      <xdr:col>79</xdr:col>
      <xdr:colOff>63500</xdr:colOff>
      <xdr:row>30</xdr:row>
      <xdr:rowOff>159385</xdr:rowOff>
    </xdr:to>
    <xdr:sp macro="" textlink="">
      <xdr:nvSpPr>
        <xdr:cNvPr id="401" name="正方形/長方形 400"/>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48895</xdr:rowOff>
    </xdr:from>
    <xdr:to xmlns:xdr="http://schemas.openxmlformats.org/drawingml/2006/spreadsheetDrawing">
      <xdr:col>85</xdr:col>
      <xdr:colOff>63500</xdr:colOff>
      <xdr:row>29</xdr:row>
      <xdr:rowOff>128270</xdr:rowOff>
    </xdr:to>
    <xdr:sp macro="" textlink="">
      <xdr:nvSpPr>
        <xdr:cNvPr id="402" name="正方形/長方形 401"/>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29</xdr:row>
      <xdr:rowOff>79375</xdr:rowOff>
    </xdr:from>
    <xdr:to xmlns:xdr="http://schemas.openxmlformats.org/drawingml/2006/spreadsheetDrawing">
      <xdr:col>85</xdr:col>
      <xdr:colOff>63500</xdr:colOff>
      <xdr:row>30</xdr:row>
      <xdr:rowOff>159385</xdr:rowOff>
    </xdr:to>
    <xdr:sp macro="" textlink="">
      <xdr:nvSpPr>
        <xdr:cNvPr id="403" name="正方形/長方形 402"/>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73025</xdr:rowOff>
    </xdr:to>
    <xdr:sp macro="" textlink="">
      <xdr:nvSpPr>
        <xdr:cNvPr id="404" name="正方形/長方形 403"/>
        <xdr:cNvSpPr/>
      </xdr:nvSpPr>
      <xdr:spPr>
        <a:xfrm>
          <a:off x="11414125"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17170"/>
    <xdr:sp macro="" textlink="">
      <xdr:nvSpPr>
        <xdr:cNvPr id="405" name="テキスト ボックス 404"/>
        <xdr:cNvSpPr txBox="1"/>
      </xdr:nvSpPr>
      <xdr:spPr>
        <a:xfrm>
          <a:off x="1137602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73025</xdr:rowOff>
    </xdr:from>
    <xdr:to xmlns:xdr="http://schemas.openxmlformats.org/drawingml/2006/spreadsheetDrawing">
      <xdr:col>89</xdr:col>
      <xdr:colOff>174625</xdr:colOff>
      <xdr:row>44</xdr:row>
      <xdr:rowOff>73025</xdr:rowOff>
    </xdr:to>
    <xdr:cxnSp macro="">
      <xdr:nvCxnSpPr>
        <xdr:cNvPr id="406" name="直線コネクタ 405"/>
        <xdr:cNvCxnSpPr/>
      </xdr:nvCxnSpPr>
      <xdr:spPr>
        <a:xfrm>
          <a:off x="11414125" y="7343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101600</xdr:rowOff>
    </xdr:from>
    <xdr:ext cx="466090" cy="249555"/>
    <xdr:sp macro="" textlink="">
      <xdr:nvSpPr>
        <xdr:cNvPr id="407" name="テキスト ボックス 406"/>
        <xdr:cNvSpPr txBox="1"/>
      </xdr:nvSpPr>
      <xdr:spPr>
        <a:xfrm>
          <a:off x="10994390" y="72072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89535</xdr:rowOff>
    </xdr:from>
    <xdr:to xmlns:xdr="http://schemas.openxmlformats.org/drawingml/2006/spreadsheetDrawing">
      <xdr:col>89</xdr:col>
      <xdr:colOff>174625</xdr:colOff>
      <xdr:row>42</xdr:row>
      <xdr:rowOff>89535</xdr:rowOff>
    </xdr:to>
    <xdr:cxnSp macro="">
      <xdr:nvCxnSpPr>
        <xdr:cNvPr id="408" name="直線コネクタ 407"/>
        <xdr:cNvCxnSpPr/>
      </xdr:nvCxnSpPr>
      <xdr:spPr>
        <a:xfrm>
          <a:off x="11414125" y="703008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117475</xdr:rowOff>
    </xdr:from>
    <xdr:ext cx="466090" cy="248285"/>
    <xdr:sp macro="" textlink="">
      <xdr:nvSpPr>
        <xdr:cNvPr id="409" name="テキスト ボックス 408"/>
        <xdr:cNvSpPr txBox="1"/>
      </xdr:nvSpPr>
      <xdr:spPr>
        <a:xfrm>
          <a:off x="10994390" y="689292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104775</xdr:rowOff>
    </xdr:from>
    <xdr:to xmlns:xdr="http://schemas.openxmlformats.org/drawingml/2006/spreadsheetDrawing">
      <xdr:col>89</xdr:col>
      <xdr:colOff>174625</xdr:colOff>
      <xdr:row>40</xdr:row>
      <xdr:rowOff>104775</xdr:rowOff>
    </xdr:to>
    <xdr:cxnSp macro="">
      <xdr:nvCxnSpPr>
        <xdr:cNvPr id="410" name="直線コネクタ 409"/>
        <xdr:cNvCxnSpPr/>
      </xdr:nvCxnSpPr>
      <xdr:spPr>
        <a:xfrm>
          <a:off x="11414125" y="67151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132715</xdr:rowOff>
    </xdr:from>
    <xdr:ext cx="403225" cy="249555"/>
    <xdr:sp macro="" textlink="">
      <xdr:nvSpPr>
        <xdr:cNvPr id="411" name="テキスト ボックス 410"/>
        <xdr:cNvSpPr txBox="1"/>
      </xdr:nvSpPr>
      <xdr:spPr>
        <a:xfrm>
          <a:off x="1104265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120650</xdr:rowOff>
    </xdr:from>
    <xdr:to xmlns:xdr="http://schemas.openxmlformats.org/drawingml/2006/spreadsheetDrawing">
      <xdr:col>89</xdr:col>
      <xdr:colOff>174625</xdr:colOff>
      <xdr:row>38</xdr:row>
      <xdr:rowOff>120650</xdr:rowOff>
    </xdr:to>
    <xdr:cxnSp macro="">
      <xdr:nvCxnSpPr>
        <xdr:cNvPr id="412" name="直線コネクタ 411"/>
        <xdr:cNvCxnSpPr/>
      </xdr:nvCxnSpPr>
      <xdr:spPr>
        <a:xfrm>
          <a:off x="11414125" y="64008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149225</xdr:rowOff>
    </xdr:from>
    <xdr:ext cx="403225" cy="248285"/>
    <xdr:sp macro="" textlink="">
      <xdr:nvSpPr>
        <xdr:cNvPr id="413" name="テキスト ボックス 412"/>
        <xdr:cNvSpPr txBox="1"/>
      </xdr:nvSpPr>
      <xdr:spPr>
        <a:xfrm>
          <a:off x="11042650" y="626427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136525</xdr:rowOff>
    </xdr:from>
    <xdr:to xmlns:xdr="http://schemas.openxmlformats.org/drawingml/2006/spreadsheetDrawing">
      <xdr:col>89</xdr:col>
      <xdr:colOff>174625</xdr:colOff>
      <xdr:row>36</xdr:row>
      <xdr:rowOff>136525</xdr:rowOff>
    </xdr:to>
    <xdr:cxnSp macro="">
      <xdr:nvCxnSpPr>
        <xdr:cNvPr id="414" name="直線コネクタ 413"/>
        <xdr:cNvCxnSpPr/>
      </xdr:nvCxnSpPr>
      <xdr:spPr>
        <a:xfrm>
          <a:off x="11414125" y="60864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164465</xdr:rowOff>
    </xdr:from>
    <xdr:ext cx="403225" cy="248920"/>
    <xdr:sp macro="" textlink="">
      <xdr:nvSpPr>
        <xdr:cNvPr id="415" name="テキスト ボックス 414"/>
        <xdr:cNvSpPr txBox="1"/>
      </xdr:nvSpPr>
      <xdr:spPr>
        <a:xfrm>
          <a:off x="1104265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152400</xdr:rowOff>
    </xdr:from>
    <xdr:to xmlns:xdr="http://schemas.openxmlformats.org/drawingml/2006/spreadsheetDrawing">
      <xdr:col>89</xdr:col>
      <xdr:colOff>174625</xdr:colOff>
      <xdr:row>34</xdr:row>
      <xdr:rowOff>152400</xdr:rowOff>
    </xdr:to>
    <xdr:cxnSp macro="">
      <xdr:nvCxnSpPr>
        <xdr:cNvPr id="416" name="直線コネクタ 415"/>
        <xdr:cNvCxnSpPr/>
      </xdr:nvCxnSpPr>
      <xdr:spPr>
        <a:xfrm>
          <a:off x="11414125" y="57721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15240</xdr:rowOff>
    </xdr:from>
    <xdr:ext cx="403225" cy="249555"/>
    <xdr:sp macro="" textlink="">
      <xdr:nvSpPr>
        <xdr:cNvPr id="417" name="テキスト ボックス 416"/>
        <xdr:cNvSpPr txBox="1"/>
      </xdr:nvSpPr>
      <xdr:spPr>
        <a:xfrm>
          <a:off x="1104265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174625</xdr:colOff>
      <xdr:row>33</xdr:row>
      <xdr:rowOff>2540</xdr:rowOff>
    </xdr:to>
    <xdr:cxnSp macro="">
      <xdr:nvCxnSpPr>
        <xdr:cNvPr id="418" name="直線コネクタ 417"/>
        <xdr:cNvCxnSpPr/>
      </xdr:nvCxnSpPr>
      <xdr:spPr>
        <a:xfrm>
          <a:off x="11414125" y="54571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30480</xdr:rowOff>
    </xdr:from>
    <xdr:ext cx="339090" cy="248285"/>
    <xdr:sp macro="" textlink="">
      <xdr:nvSpPr>
        <xdr:cNvPr id="419" name="テキスト ボックス 418"/>
        <xdr:cNvSpPr txBox="1"/>
      </xdr:nvSpPr>
      <xdr:spPr>
        <a:xfrm>
          <a:off x="11106785" y="5320030"/>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174625</xdr:colOff>
      <xdr:row>31</xdr:row>
      <xdr:rowOff>18415</xdr:rowOff>
    </xdr:to>
    <xdr:cxnSp macro="">
      <xdr:nvCxnSpPr>
        <xdr:cNvPr id="420" name="直線コネクタ 419"/>
        <xdr:cNvCxnSpPr/>
      </xdr:nvCxnSpPr>
      <xdr:spPr>
        <a:xfrm>
          <a:off x="11414125" y="514286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73025</xdr:rowOff>
    </xdr:to>
    <xdr:sp macro="" textlink="">
      <xdr:nvSpPr>
        <xdr:cNvPr id="421" name="【認定こども園・幼稚園・保育所】&#10;有形固定資産減価償却率グラフ枠"/>
        <xdr:cNvSpPr/>
      </xdr:nvSpPr>
      <xdr:spPr>
        <a:xfrm>
          <a:off x="11414125"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97155</xdr:rowOff>
    </xdr:from>
    <xdr:to xmlns:xdr="http://schemas.openxmlformats.org/drawingml/2006/spreadsheetDrawing">
      <xdr:col>85</xdr:col>
      <xdr:colOff>126365</xdr:colOff>
      <xdr:row>42</xdr:row>
      <xdr:rowOff>89535</xdr:rowOff>
    </xdr:to>
    <xdr:cxnSp macro="">
      <xdr:nvCxnSpPr>
        <xdr:cNvPr id="422" name="直線コネクタ 421"/>
        <xdr:cNvCxnSpPr/>
      </xdr:nvCxnSpPr>
      <xdr:spPr>
        <a:xfrm flipV="1">
          <a:off x="14969490" y="5551805"/>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93345</xdr:rowOff>
    </xdr:from>
    <xdr:ext cx="468630" cy="248285"/>
    <xdr:sp macro="" textlink="">
      <xdr:nvSpPr>
        <xdr:cNvPr id="423" name="【認定こども園・幼稚園・保育所】&#10;有形固定資産減価償却率最小値テキスト"/>
        <xdr:cNvSpPr txBox="1"/>
      </xdr:nvSpPr>
      <xdr:spPr>
        <a:xfrm>
          <a:off x="15008225" y="703389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89535</xdr:rowOff>
    </xdr:from>
    <xdr:to xmlns:xdr="http://schemas.openxmlformats.org/drawingml/2006/spreadsheetDrawing">
      <xdr:col>86</xdr:col>
      <xdr:colOff>25400</xdr:colOff>
      <xdr:row>42</xdr:row>
      <xdr:rowOff>89535</xdr:rowOff>
    </xdr:to>
    <xdr:cxnSp macro="">
      <xdr:nvCxnSpPr>
        <xdr:cNvPr id="424" name="直線コネクタ 423"/>
        <xdr:cNvCxnSpPr/>
      </xdr:nvCxnSpPr>
      <xdr:spPr>
        <a:xfrm>
          <a:off x="14881225" y="7030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45720</xdr:rowOff>
    </xdr:from>
    <xdr:ext cx="339090" cy="249555"/>
    <xdr:sp macro="" textlink="">
      <xdr:nvSpPr>
        <xdr:cNvPr id="425" name="【認定こども園・幼稚園・保育所】&#10;有形固定資産減価償却率最大値テキスト"/>
        <xdr:cNvSpPr txBox="1"/>
      </xdr:nvSpPr>
      <xdr:spPr>
        <a:xfrm>
          <a:off x="15008225" y="533527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97155</xdr:rowOff>
    </xdr:from>
    <xdr:to xmlns:xdr="http://schemas.openxmlformats.org/drawingml/2006/spreadsheetDrawing">
      <xdr:col>86</xdr:col>
      <xdr:colOff>25400</xdr:colOff>
      <xdr:row>33</xdr:row>
      <xdr:rowOff>97155</xdr:rowOff>
    </xdr:to>
    <xdr:cxnSp macro="">
      <xdr:nvCxnSpPr>
        <xdr:cNvPr id="426" name="直線コネクタ 425"/>
        <xdr:cNvCxnSpPr/>
      </xdr:nvCxnSpPr>
      <xdr:spPr>
        <a:xfrm>
          <a:off x="14881225" y="5551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160020</xdr:rowOff>
    </xdr:from>
    <xdr:ext cx="403860" cy="248285"/>
    <xdr:sp macro="" textlink="">
      <xdr:nvSpPr>
        <xdr:cNvPr id="427" name="【認定こども園・幼稚園・保育所】&#10;有形固定資産減価償却率平均値テキスト"/>
        <xdr:cNvSpPr txBox="1"/>
      </xdr:nvSpPr>
      <xdr:spPr>
        <a:xfrm>
          <a:off x="15008225" y="6275070"/>
          <a:ext cx="40386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15240</xdr:rowOff>
    </xdr:from>
    <xdr:to xmlns:xdr="http://schemas.openxmlformats.org/drawingml/2006/spreadsheetDrawing">
      <xdr:col>85</xdr:col>
      <xdr:colOff>174625</xdr:colOff>
      <xdr:row>38</xdr:row>
      <xdr:rowOff>113030</xdr:rowOff>
    </xdr:to>
    <xdr:sp macro="" textlink="">
      <xdr:nvSpPr>
        <xdr:cNvPr id="428" name="フローチャート: 判断 427"/>
        <xdr:cNvSpPr/>
      </xdr:nvSpPr>
      <xdr:spPr>
        <a:xfrm>
          <a:off x="14919325" y="629539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156845</xdr:rowOff>
    </xdr:from>
    <xdr:to xmlns:xdr="http://schemas.openxmlformats.org/drawingml/2006/spreadsheetDrawing">
      <xdr:col>81</xdr:col>
      <xdr:colOff>101600</xdr:colOff>
      <xdr:row>38</xdr:row>
      <xdr:rowOff>89535</xdr:rowOff>
    </xdr:to>
    <xdr:sp macro="" textlink="">
      <xdr:nvSpPr>
        <xdr:cNvPr id="429" name="フローチャート: 判断 428"/>
        <xdr:cNvSpPr/>
      </xdr:nvSpPr>
      <xdr:spPr>
        <a:xfrm>
          <a:off x="14144625" y="6271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153670</xdr:rowOff>
    </xdr:from>
    <xdr:to xmlns:xdr="http://schemas.openxmlformats.org/drawingml/2006/spreadsheetDrawing">
      <xdr:col>76</xdr:col>
      <xdr:colOff>165100</xdr:colOff>
      <xdr:row>38</xdr:row>
      <xdr:rowOff>86360</xdr:rowOff>
    </xdr:to>
    <xdr:sp macro="" textlink="">
      <xdr:nvSpPr>
        <xdr:cNvPr id="430" name="フローチャート: 判断 429"/>
        <xdr:cNvSpPr/>
      </xdr:nvSpPr>
      <xdr:spPr>
        <a:xfrm>
          <a:off x="13335000" y="6268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128270</xdr:rowOff>
    </xdr:from>
    <xdr:to xmlns:xdr="http://schemas.openxmlformats.org/drawingml/2006/spreadsheetDrawing">
      <xdr:col>72</xdr:col>
      <xdr:colOff>38100</xdr:colOff>
      <xdr:row>38</xdr:row>
      <xdr:rowOff>60960</xdr:rowOff>
    </xdr:to>
    <xdr:sp macro="" textlink="">
      <xdr:nvSpPr>
        <xdr:cNvPr id="431" name="フローチャート: 判断 430"/>
        <xdr:cNvSpPr/>
      </xdr:nvSpPr>
      <xdr:spPr>
        <a:xfrm>
          <a:off x="12525375" y="62433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121920</xdr:rowOff>
    </xdr:from>
    <xdr:to xmlns:xdr="http://schemas.openxmlformats.org/drawingml/2006/spreadsheetDrawing">
      <xdr:col>67</xdr:col>
      <xdr:colOff>101600</xdr:colOff>
      <xdr:row>38</xdr:row>
      <xdr:rowOff>54610</xdr:rowOff>
    </xdr:to>
    <xdr:sp macro="" textlink="">
      <xdr:nvSpPr>
        <xdr:cNvPr id="432" name="フローチャート: 判断 431"/>
        <xdr:cNvSpPr/>
      </xdr:nvSpPr>
      <xdr:spPr>
        <a:xfrm>
          <a:off x="11699875" y="6236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71120</xdr:rowOff>
    </xdr:from>
    <xdr:ext cx="762000" cy="249555"/>
    <xdr:sp macro="" textlink="">
      <xdr:nvSpPr>
        <xdr:cNvPr id="433" name="テキスト ボックス 432"/>
        <xdr:cNvSpPr txBox="1"/>
      </xdr:nvSpPr>
      <xdr:spPr>
        <a:xfrm>
          <a:off x="147955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71120</xdr:rowOff>
    </xdr:from>
    <xdr:ext cx="762000" cy="249555"/>
    <xdr:sp macro="" textlink="">
      <xdr:nvSpPr>
        <xdr:cNvPr id="434" name="テキスト ボックス 433"/>
        <xdr:cNvSpPr txBox="1"/>
      </xdr:nvSpPr>
      <xdr:spPr>
        <a:xfrm>
          <a:off x="14020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71120</xdr:rowOff>
    </xdr:from>
    <xdr:ext cx="762000" cy="249555"/>
    <xdr:sp macro="" textlink="">
      <xdr:nvSpPr>
        <xdr:cNvPr id="435" name="テキスト ボックス 434"/>
        <xdr:cNvSpPr txBox="1"/>
      </xdr:nvSpPr>
      <xdr:spPr>
        <a:xfrm>
          <a:off x="13211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44</xdr:row>
      <xdr:rowOff>71120</xdr:rowOff>
    </xdr:from>
    <xdr:ext cx="762000" cy="249555"/>
    <xdr:sp macro="" textlink="">
      <xdr:nvSpPr>
        <xdr:cNvPr id="436" name="テキスト ボックス 435"/>
        <xdr:cNvSpPr txBox="1"/>
      </xdr:nvSpPr>
      <xdr:spPr>
        <a:xfrm>
          <a:off x="12398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71120</xdr:rowOff>
    </xdr:from>
    <xdr:ext cx="762000" cy="249555"/>
    <xdr:sp macro="" textlink="">
      <xdr:nvSpPr>
        <xdr:cNvPr id="437" name="テキスト ボックス 436"/>
        <xdr:cNvSpPr txBox="1"/>
      </xdr:nvSpPr>
      <xdr:spPr>
        <a:xfrm>
          <a:off x="11576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101600</xdr:rowOff>
    </xdr:from>
    <xdr:to xmlns:xdr="http://schemas.openxmlformats.org/drawingml/2006/spreadsheetDrawing">
      <xdr:col>85</xdr:col>
      <xdr:colOff>174625</xdr:colOff>
      <xdr:row>37</xdr:row>
      <xdr:rowOff>34290</xdr:rowOff>
    </xdr:to>
    <xdr:sp macro="" textlink="">
      <xdr:nvSpPr>
        <xdr:cNvPr id="438" name="楕円 437"/>
        <xdr:cNvSpPr/>
      </xdr:nvSpPr>
      <xdr:spPr>
        <a:xfrm>
          <a:off x="14919325" y="605155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123825</xdr:rowOff>
    </xdr:from>
    <xdr:ext cx="403860" cy="248285"/>
    <xdr:sp macro="" textlink="">
      <xdr:nvSpPr>
        <xdr:cNvPr id="439" name="【認定こども園・幼稚園・保育所】&#10;有形固定資産減価償却率該当値テキスト"/>
        <xdr:cNvSpPr txBox="1"/>
      </xdr:nvSpPr>
      <xdr:spPr>
        <a:xfrm>
          <a:off x="15008225" y="5908675"/>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65405</xdr:rowOff>
    </xdr:from>
    <xdr:to xmlns:xdr="http://schemas.openxmlformats.org/drawingml/2006/spreadsheetDrawing">
      <xdr:col>81</xdr:col>
      <xdr:colOff>101600</xdr:colOff>
      <xdr:row>36</xdr:row>
      <xdr:rowOff>163195</xdr:rowOff>
    </xdr:to>
    <xdr:sp macro="" textlink="">
      <xdr:nvSpPr>
        <xdr:cNvPr id="440" name="楕円 439"/>
        <xdr:cNvSpPr/>
      </xdr:nvSpPr>
      <xdr:spPr>
        <a:xfrm>
          <a:off x="14144625" y="6015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114300</xdr:rowOff>
    </xdr:from>
    <xdr:to xmlns:xdr="http://schemas.openxmlformats.org/drawingml/2006/spreadsheetDrawing">
      <xdr:col>85</xdr:col>
      <xdr:colOff>127000</xdr:colOff>
      <xdr:row>36</xdr:row>
      <xdr:rowOff>150495</xdr:rowOff>
    </xdr:to>
    <xdr:cxnSp macro="">
      <xdr:nvCxnSpPr>
        <xdr:cNvPr id="441" name="直線コネクタ 440"/>
        <xdr:cNvCxnSpPr/>
      </xdr:nvCxnSpPr>
      <xdr:spPr>
        <a:xfrm>
          <a:off x="14195425" y="6064250"/>
          <a:ext cx="7747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32385</xdr:rowOff>
    </xdr:from>
    <xdr:to xmlns:xdr="http://schemas.openxmlformats.org/drawingml/2006/spreadsheetDrawing">
      <xdr:col>76</xdr:col>
      <xdr:colOff>165100</xdr:colOff>
      <xdr:row>36</xdr:row>
      <xdr:rowOff>130175</xdr:rowOff>
    </xdr:to>
    <xdr:sp macro="" textlink="">
      <xdr:nvSpPr>
        <xdr:cNvPr id="442" name="楕円 441"/>
        <xdr:cNvSpPr/>
      </xdr:nvSpPr>
      <xdr:spPr>
        <a:xfrm>
          <a:off x="13335000" y="59823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81280</xdr:rowOff>
    </xdr:from>
    <xdr:to xmlns:xdr="http://schemas.openxmlformats.org/drawingml/2006/spreadsheetDrawing">
      <xdr:col>81</xdr:col>
      <xdr:colOff>50800</xdr:colOff>
      <xdr:row>36</xdr:row>
      <xdr:rowOff>114300</xdr:rowOff>
    </xdr:to>
    <xdr:cxnSp macro="">
      <xdr:nvCxnSpPr>
        <xdr:cNvPr id="443" name="直線コネクタ 442"/>
        <xdr:cNvCxnSpPr/>
      </xdr:nvCxnSpPr>
      <xdr:spPr>
        <a:xfrm>
          <a:off x="13385800" y="6031230"/>
          <a:ext cx="809625"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162560</xdr:rowOff>
    </xdr:from>
    <xdr:to xmlns:xdr="http://schemas.openxmlformats.org/drawingml/2006/spreadsheetDrawing">
      <xdr:col>72</xdr:col>
      <xdr:colOff>38100</xdr:colOff>
      <xdr:row>36</xdr:row>
      <xdr:rowOff>95250</xdr:rowOff>
    </xdr:to>
    <xdr:sp macro="" textlink="">
      <xdr:nvSpPr>
        <xdr:cNvPr id="444" name="楕円 443"/>
        <xdr:cNvSpPr/>
      </xdr:nvSpPr>
      <xdr:spPr>
        <a:xfrm>
          <a:off x="12525375" y="59474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36</xdr:row>
      <xdr:rowOff>46355</xdr:rowOff>
    </xdr:from>
    <xdr:to xmlns:xdr="http://schemas.openxmlformats.org/drawingml/2006/spreadsheetDrawing">
      <xdr:col>76</xdr:col>
      <xdr:colOff>114300</xdr:colOff>
      <xdr:row>36</xdr:row>
      <xdr:rowOff>81280</xdr:rowOff>
    </xdr:to>
    <xdr:cxnSp macro="">
      <xdr:nvCxnSpPr>
        <xdr:cNvPr id="445" name="直線コネクタ 444"/>
        <xdr:cNvCxnSpPr/>
      </xdr:nvCxnSpPr>
      <xdr:spPr>
        <a:xfrm>
          <a:off x="12573000" y="5996305"/>
          <a:ext cx="8128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123825</xdr:rowOff>
    </xdr:from>
    <xdr:to xmlns:xdr="http://schemas.openxmlformats.org/drawingml/2006/spreadsheetDrawing">
      <xdr:col>67</xdr:col>
      <xdr:colOff>101600</xdr:colOff>
      <xdr:row>36</xdr:row>
      <xdr:rowOff>56515</xdr:rowOff>
    </xdr:to>
    <xdr:sp macro="" textlink="">
      <xdr:nvSpPr>
        <xdr:cNvPr id="446" name="楕円 445"/>
        <xdr:cNvSpPr/>
      </xdr:nvSpPr>
      <xdr:spPr>
        <a:xfrm>
          <a:off x="11699875" y="5908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6985</xdr:rowOff>
    </xdr:from>
    <xdr:to xmlns:xdr="http://schemas.openxmlformats.org/drawingml/2006/spreadsheetDrawing">
      <xdr:col>71</xdr:col>
      <xdr:colOff>174625</xdr:colOff>
      <xdr:row>36</xdr:row>
      <xdr:rowOff>46355</xdr:rowOff>
    </xdr:to>
    <xdr:cxnSp macro="">
      <xdr:nvCxnSpPr>
        <xdr:cNvPr id="447" name="直線コネクタ 446"/>
        <xdr:cNvCxnSpPr/>
      </xdr:nvCxnSpPr>
      <xdr:spPr>
        <a:xfrm>
          <a:off x="11750675" y="5956935"/>
          <a:ext cx="822325"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80645</xdr:rowOff>
    </xdr:from>
    <xdr:ext cx="405130" cy="249555"/>
    <xdr:sp macro="" textlink="">
      <xdr:nvSpPr>
        <xdr:cNvPr id="448" name="n_1aveValue【認定こども園・幼稚園・保育所】&#10;有形固定資産減価償却率"/>
        <xdr:cNvSpPr txBox="1"/>
      </xdr:nvSpPr>
      <xdr:spPr>
        <a:xfrm>
          <a:off x="13996035" y="63607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77470</xdr:rowOff>
    </xdr:from>
    <xdr:ext cx="405130" cy="249555"/>
    <xdr:sp macro="" textlink="">
      <xdr:nvSpPr>
        <xdr:cNvPr id="449" name="n_2aveValue【認定こども園・幼稚園・保育所】&#10;有形固定資産減価償却率"/>
        <xdr:cNvSpPr txBox="1"/>
      </xdr:nvSpPr>
      <xdr:spPr>
        <a:xfrm>
          <a:off x="13199110" y="63576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52705</xdr:rowOff>
    </xdr:from>
    <xdr:ext cx="405130" cy="248285"/>
    <xdr:sp macro="" textlink="">
      <xdr:nvSpPr>
        <xdr:cNvPr id="450" name="n_3aveValue【認定こども園・幼稚園・保育所】&#10;有形固定資産減価償却率"/>
        <xdr:cNvSpPr txBox="1"/>
      </xdr:nvSpPr>
      <xdr:spPr>
        <a:xfrm>
          <a:off x="12389485" y="633285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45720</xdr:rowOff>
    </xdr:from>
    <xdr:ext cx="405130" cy="249555"/>
    <xdr:sp macro="" textlink="">
      <xdr:nvSpPr>
        <xdr:cNvPr id="451" name="n_4aveValue【認定こども園・幼稚園・保育所】&#10;有形固定資産減価償却率"/>
        <xdr:cNvSpPr txBox="1"/>
      </xdr:nvSpPr>
      <xdr:spPr>
        <a:xfrm>
          <a:off x="11563985" y="63258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13970</xdr:rowOff>
    </xdr:from>
    <xdr:ext cx="405130" cy="249555"/>
    <xdr:sp macro="" textlink="">
      <xdr:nvSpPr>
        <xdr:cNvPr id="452" name="n_1mainValue【認定こども園・幼稚園・保育所】&#10;有形固定資産減価償却率"/>
        <xdr:cNvSpPr txBox="1"/>
      </xdr:nvSpPr>
      <xdr:spPr>
        <a:xfrm>
          <a:off x="13996035" y="57988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146050</xdr:rowOff>
    </xdr:from>
    <xdr:ext cx="405130" cy="249555"/>
    <xdr:sp macro="" textlink="">
      <xdr:nvSpPr>
        <xdr:cNvPr id="453" name="n_2mainValue【認定こども園・幼稚園・保育所】&#10;有形固定資産減価償却率"/>
        <xdr:cNvSpPr txBox="1"/>
      </xdr:nvSpPr>
      <xdr:spPr>
        <a:xfrm>
          <a:off x="13199110" y="576580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111125</xdr:rowOff>
    </xdr:from>
    <xdr:ext cx="405130" cy="249555"/>
    <xdr:sp macro="" textlink="">
      <xdr:nvSpPr>
        <xdr:cNvPr id="454" name="n_3mainValue【認定こども園・幼稚園・保育所】&#10;有形固定資産減価償却率"/>
        <xdr:cNvSpPr txBox="1"/>
      </xdr:nvSpPr>
      <xdr:spPr>
        <a:xfrm>
          <a:off x="12389485" y="573087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71755</xdr:rowOff>
    </xdr:from>
    <xdr:ext cx="405130" cy="249555"/>
    <xdr:sp macro="" textlink="">
      <xdr:nvSpPr>
        <xdr:cNvPr id="455" name="n_4mainValue【認定こども園・幼稚園・保育所】&#10;有形固定資産減価償却率"/>
        <xdr:cNvSpPr txBox="1"/>
      </xdr:nvSpPr>
      <xdr:spPr>
        <a:xfrm>
          <a:off x="11563985" y="56915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73025</xdr:rowOff>
    </xdr:from>
    <xdr:to xmlns:xdr="http://schemas.openxmlformats.org/drawingml/2006/spreadsheetDrawing">
      <xdr:col>120</xdr:col>
      <xdr:colOff>152400</xdr:colOff>
      <xdr:row>28</xdr:row>
      <xdr:rowOff>24765</xdr:rowOff>
    </xdr:to>
    <xdr:sp macro="" textlink="">
      <xdr:nvSpPr>
        <xdr:cNvPr id="456" name="正方形/長方形 455"/>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48895</xdr:rowOff>
    </xdr:from>
    <xdr:to xmlns:xdr="http://schemas.openxmlformats.org/drawingml/2006/spreadsheetDrawing">
      <xdr:col>104</xdr:col>
      <xdr:colOff>127000</xdr:colOff>
      <xdr:row>29</xdr:row>
      <xdr:rowOff>128270</xdr:rowOff>
    </xdr:to>
    <xdr:sp macro="" textlink="">
      <xdr:nvSpPr>
        <xdr:cNvPr id="457" name="正方形/長方形 456"/>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79375</xdr:rowOff>
    </xdr:from>
    <xdr:to xmlns:xdr="http://schemas.openxmlformats.org/drawingml/2006/spreadsheetDrawing">
      <xdr:col>104</xdr:col>
      <xdr:colOff>127000</xdr:colOff>
      <xdr:row>30</xdr:row>
      <xdr:rowOff>159385</xdr:rowOff>
    </xdr:to>
    <xdr:sp macro="" textlink="">
      <xdr:nvSpPr>
        <xdr:cNvPr id="458" name="正方形/長方形 457"/>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48895</xdr:rowOff>
    </xdr:from>
    <xdr:to xmlns:xdr="http://schemas.openxmlformats.org/drawingml/2006/spreadsheetDrawing">
      <xdr:col>110</xdr:col>
      <xdr:colOff>0</xdr:colOff>
      <xdr:row>29</xdr:row>
      <xdr:rowOff>128270</xdr:rowOff>
    </xdr:to>
    <xdr:sp macro="" textlink="">
      <xdr:nvSpPr>
        <xdr:cNvPr id="459" name="正方形/長方形 458"/>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79375</xdr:rowOff>
    </xdr:from>
    <xdr:to xmlns:xdr="http://schemas.openxmlformats.org/drawingml/2006/spreadsheetDrawing">
      <xdr:col>110</xdr:col>
      <xdr:colOff>0</xdr:colOff>
      <xdr:row>30</xdr:row>
      <xdr:rowOff>159385</xdr:rowOff>
    </xdr:to>
    <xdr:sp macro="" textlink="">
      <xdr:nvSpPr>
        <xdr:cNvPr id="460" name="正方形/長方形 459"/>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48895</xdr:rowOff>
    </xdr:from>
    <xdr:to xmlns:xdr="http://schemas.openxmlformats.org/drawingml/2006/spreadsheetDrawing">
      <xdr:col>116</xdr:col>
      <xdr:colOff>0</xdr:colOff>
      <xdr:row>29</xdr:row>
      <xdr:rowOff>128270</xdr:rowOff>
    </xdr:to>
    <xdr:sp macro="" textlink="">
      <xdr:nvSpPr>
        <xdr:cNvPr id="461" name="正方形/長方形 460"/>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29</xdr:row>
      <xdr:rowOff>79375</xdr:rowOff>
    </xdr:from>
    <xdr:to xmlns:xdr="http://schemas.openxmlformats.org/drawingml/2006/spreadsheetDrawing">
      <xdr:col>116</xdr:col>
      <xdr:colOff>0</xdr:colOff>
      <xdr:row>30</xdr:row>
      <xdr:rowOff>159385</xdr:rowOff>
    </xdr:to>
    <xdr:sp macro="" textlink="">
      <xdr:nvSpPr>
        <xdr:cNvPr id="462" name="正方形/長方形 461"/>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73025</xdr:rowOff>
    </xdr:to>
    <xdr:sp macro="" textlink="">
      <xdr:nvSpPr>
        <xdr:cNvPr id="463" name="正方形/長方形 462"/>
        <xdr:cNvSpPr/>
      </xdr:nvSpPr>
      <xdr:spPr>
        <a:xfrm>
          <a:off x="167640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17170"/>
    <xdr:sp macro="" textlink="">
      <xdr:nvSpPr>
        <xdr:cNvPr id="464" name="テキスト ボックス 463"/>
        <xdr:cNvSpPr txBox="1"/>
      </xdr:nvSpPr>
      <xdr:spPr>
        <a:xfrm>
          <a:off x="16741775"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73025</xdr:rowOff>
    </xdr:from>
    <xdr:to xmlns:xdr="http://schemas.openxmlformats.org/drawingml/2006/spreadsheetDrawing">
      <xdr:col>120</xdr:col>
      <xdr:colOff>114300</xdr:colOff>
      <xdr:row>44</xdr:row>
      <xdr:rowOff>73025</xdr:rowOff>
    </xdr:to>
    <xdr:cxnSp macro="">
      <xdr:nvCxnSpPr>
        <xdr:cNvPr id="465" name="直線コネクタ 464"/>
        <xdr:cNvCxnSpPr/>
      </xdr:nvCxnSpPr>
      <xdr:spPr>
        <a:xfrm>
          <a:off x="167640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36830</xdr:rowOff>
    </xdr:from>
    <xdr:to xmlns:xdr="http://schemas.openxmlformats.org/drawingml/2006/spreadsheetDrawing">
      <xdr:col>120</xdr:col>
      <xdr:colOff>114300</xdr:colOff>
      <xdr:row>42</xdr:row>
      <xdr:rowOff>36830</xdr:rowOff>
    </xdr:to>
    <xdr:cxnSp macro="">
      <xdr:nvCxnSpPr>
        <xdr:cNvPr id="466" name="直線コネクタ 465"/>
        <xdr:cNvCxnSpPr/>
      </xdr:nvCxnSpPr>
      <xdr:spPr>
        <a:xfrm>
          <a:off x="16764000" y="6977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64770</xdr:rowOff>
    </xdr:from>
    <xdr:ext cx="466090" cy="249555"/>
    <xdr:sp macro="" textlink="">
      <xdr:nvSpPr>
        <xdr:cNvPr id="467" name="テキスト ボックス 466"/>
        <xdr:cNvSpPr txBox="1"/>
      </xdr:nvSpPr>
      <xdr:spPr>
        <a:xfrm>
          <a:off x="16344265" y="68402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8" name="直線コネクタ 467"/>
        <xdr:cNvCxnSpPr/>
      </xdr:nvCxnSpPr>
      <xdr:spPr>
        <a:xfrm>
          <a:off x="16764000" y="6610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27940</xdr:rowOff>
    </xdr:from>
    <xdr:ext cx="466090" cy="248285"/>
    <xdr:sp macro="" textlink="">
      <xdr:nvSpPr>
        <xdr:cNvPr id="469" name="テキスト ボックス 468"/>
        <xdr:cNvSpPr txBox="1"/>
      </xdr:nvSpPr>
      <xdr:spPr>
        <a:xfrm>
          <a:off x="16344265" y="647319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128270</xdr:rowOff>
    </xdr:from>
    <xdr:to xmlns:xdr="http://schemas.openxmlformats.org/drawingml/2006/spreadsheetDrawing">
      <xdr:col>120</xdr:col>
      <xdr:colOff>114300</xdr:colOff>
      <xdr:row>37</xdr:row>
      <xdr:rowOff>128270</xdr:rowOff>
    </xdr:to>
    <xdr:cxnSp macro="">
      <xdr:nvCxnSpPr>
        <xdr:cNvPr id="470" name="直線コネクタ 469"/>
        <xdr:cNvCxnSpPr/>
      </xdr:nvCxnSpPr>
      <xdr:spPr>
        <a:xfrm>
          <a:off x="16764000" y="6243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156845</xdr:rowOff>
    </xdr:from>
    <xdr:ext cx="466090" cy="248285"/>
    <xdr:sp macro="" textlink="">
      <xdr:nvSpPr>
        <xdr:cNvPr id="471" name="テキスト ボックス 470"/>
        <xdr:cNvSpPr txBox="1"/>
      </xdr:nvSpPr>
      <xdr:spPr>
        <a:xfrm>
          <a:off x="16344265" y="610679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92075</xdr:rowOff>
    </xdr:from>
    <xdr:to xmlns:xdr="http://schemas.openxmlformats.org/drawingml/2006/spreadsheetDrawing">
      <xdr:col>120</xdr:col>
      <xdr:colOff>114300</xdr:colOff>
      <xdr:row>35</xdr:row>
      <xdr:rowOff>92075</xdr:rowOff>
    </xdr:to>
    <xdr:cxnSp macro="">
      <xdr:nvCxnSpPr>
        <xdr:cNvPr id="472" name="直線コネクタ 471"/>
        <xdr:cNvCxnSpPr/>
      </xdr:nvCxnSpPr>
      <xdr:spPr>
        <a:xfrm>
          <a:off x="16764000" y="5876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120015</xdr:rowOff>
    </xdr:from>
    <xdr:ext cx="466090" cy="248285"/>
    <xdr:sp macro="" textlink="">
      <xdr:nvSpPr>
        <xdr:cNvPr id="473" name="テキスト ボックス 472"/>
        <xdr:cNvSpPr txBox="1"/>
      </xdr:nvSpPr>
      <xdr:spPr>
        <a:xfrm>
          <a:off x="16344265" y="573976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55245</xdr:rowOff>
    </xdr:from>
    <xdr:to xmlns:xdr="http://schemas.openxmlformats.org/drawingml/2006/spreadsheetDrawing">
      <xdr:col>120</xdr:col>
      <xdr:colOff>114300</xdr:colOff>
      <xdr:row>33</xdr:row>
      <xdr:rowOff>55245</xdr:rowOff>
    </xdr:to>
    <xdr:cxnSp macro="">
      <xdr:nvCxnSpPr>
        <xdr:cNvPr id="474" name="直線コネクタ 473"/>
        <xdr:cNvCxnSpPr/>
      </xdr:nvCxnSpPr>
      <xdr:spPr>
        <a:xfrm>
          <a:off x="16764000" y="5509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83185</xdr:rowOff>
    </xdr:from>
    <xdr:ext cx="466090" cy="248285"/>
    <xdr:sp macro="" textlink="">
      <xdr:nvSpPr>
        <xdr:cNvPr id="475" name="テキスト ボックス 474"/>
        <xdr:cNvSpPr txBox="1"/>
      </xdr:nvSpPr>
      <xdr:spPr>
        <a:xfrm>
          <a:off x="16344265" y="537273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476" name="直線コネクタ 475"/>
        <xdr:cNvCxnSpPr/>
      </xdr:nvCxnSpPr>
      <xdr:spPr>
        <a:xfrm>
          <a:off x="167640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46355</xdr:rowOff>
    </xdr:from>
    <xdr:ext cx="466090" cy="249555"/>
    <xdr:sp macro="" textlink="">
      <xdr:nvSpPr>
        <xdr:cNvPr id="477" name="テキスト ボックス 476"/>
        <xdr:cNvSpPr txBox="1"/>
      </xdr:nvSpPr>
      <xdr:spPr>
        <a:xfrm>
          <a:off x="16344265" y="500570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73025</xdr:rowOff>
    </xdr:to>
    <xdr:sp macro="" textlink="">
      <xdr:nvSpPr>
        <xdr:cNvPr id="478" name="【認定こども園・幼稚園・保育所】&#10;一人当たり面積グラフ枠"/>
        <xdr:cNvSpPr/>
      </xdr:nvSpPr>
      <xdr:spPr>
        <a:xfrm>
          <a:off x="167640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123190</xdr:rowOff>
    </xdr:from>
    <xdr:to xmlns:xdr="http://schemas.openxmlformats.org/drawingml/2006/spreadsheetDrawing">
      <xdr:col>116</xdr:col>
      <xdr:colOff>62865</xdr:colOff>
      <xdr:row>42</xdr:row>
      <xdr:rowOff>12700</xdr:rowOff>
    </xdr:to>
    <xdr:cxnSp macro="">
      <xdr:nvCxnSpPr>
        <xdr:cNvPr id="479" name="直線コネクタ 478"/>
        <xdr:cNvCxnSpPr/>
      </xdr:nvCxnSpPr>
      <xdr:spPr>
        <a:xfrm flipV="1">
          <a:off x="20319365" y="5742940"/>
          <a:ext cx="0" cy="1210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17145</xdr:rowOff>
    </xdr:from>
    <xdr:ext cx="468630" cy="248285"/>
    <xdr:sp macro="" textlink="">
      <xdr:nvSpPr>
        <xdr:cNvPr id="480" name="【認定こども園・幼稚園・保育所】&#10;一人当たり面積最小値テキスト"/>
        <xdr:cNvSpPr txBox="1"/>
      </xdr:nvSpPr>
      <xdr:spPr>
        <a:xfrm>
          <a:off x="20358100" y="695769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12700</xdr:rowOff>
    </xdr:from>
    <xdr:to xmlns:xdr="http://schemas.openxmlformats.org/drawingml/2006/spreadsheetDrawing">
      <xdr:col>116</xdr:col>
      <xdr:colOff>152400</xdr:colOff>
      <xdr:row>42</xdr:row>
      <xdr:rowOff>12700</xdr:rowOff>
    </xdr:to>
    <xdr:cxnSp macro="">
      <xdr:nvCxnSpPr>
        <xdr:cNvPr id="481" name="直線コネクタ 480"/>
        <xdr:cNvCxnSpPr/>
      </xdr:nvCxnSpPr>
      <xdr:spPr>
        <a:xfrm>
          <a:off x="20246975" y="69532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71755</xdr:rowOff>
    </xdr:from>
    <xdr:ext cx="468630" cy="249555"/>
    <xdr:sp macro="" textlink="">
      <xdr:nvSpPr>
        <xdr:cNvPr id="482" name="【認定こども園・幼稚園・保育所】&#10;一人当たり面積最大値テキスト"/>
        <xdr:cNvSpPr txBox="1"/>
      </xdr:nvSpPr>
      <xdr:spPr>
        <a:xfrm>
          <a:off x="20358100" y="552640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0.673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123190</xdr:rowOff>
    </xdr:from>
    <xdr:to xmlns:xdr="http://schemas.openxmlformats.org/drawingml/2006/spreadsheetDrawing">
      <xdr:col>116</xdr:col>
      <xdr:colOff>152400</xdr:colOff>
      <xdr:row>34</xdr:row>
      <xdr:rowOff>123190</xdr:rowOff>
    </xdr:to>
    <xdr:cxnSp macro="">
      <xdr:nvCxnSpPr>
        <xdr:cNvPr id="483" name="直線コネクタ 482"/>
        <xdr:cNvCxnSpPr/>
      </xdr:nvCxnSpPr>
      <xdr:spPr>
        <a:xfrm>
          <a:off x="20246975" y="57429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104775</xdr:rowOff>
    </xdr:from>
    <xdr:ext cx="468630" cy="249555"/>
    <xdr:sp macro="" textlink="">
      <xdr:nvSpPr>
        <xdr:cNvPr id="484" name="【認定こども園・幼稚園・保育所】&#10;一人当たり面積平均値テキスト"/>
        <xdr:cNvSpPr txBox="1"/>
      </xdr:nvSpPr>
      <xdr:spPr>
        <a:xfrm>
          <a:off x="20358100" y="6550025"/>
          <a:ext cx="4686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125730</xdr:rowOff>
    </xdr:from>
    <xdr:to xmlns:xdr="http://schemas.openxmlformats.org/drawingml/2006/spreadsheetDrawing">
      <xdr:col>116</xdr:col>
      <xdr:colOff>114300</xdr:colOff>
      <xdr:row>40</xdr:row>
      <xdr:rowOff>58420</xdr:rowOff>
    </xdr:to>
    <xdr:sp macro="" textlink="">
      <xdr:nvSpPr>
        <xdr:cNvPr id="485" name="フローチャート: 判断 484"/>
        <xdr:cNvSpPr/>
      </xdr:nvSpPr>
      <xdr:spPr>
        <a:xfrm>
          <a:off x="20269200" y="6570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121920</xdr:rowOff>
    </xdr:from>
    <xdr:to xmlns:xdr="http://schemas.openxmlformats.org/drawingml/2006/spreadsheetDrawing">
      <xdr:col>112</xdr:col>
      <xdr:colOff>38100</xdr:colOff>
      <xdr:row>40</xdr:row>
      <xdr:rowOff>54610</xdr:rowOff>
    </xdr:to>
    <xdr:sp macro="" textlink="">
      <xdr:nvSpPr>
        <xdr:cNvPr id="486" name="フローチャート: 判断 485"/>
        <xdr:cNvSpPr/>
      </xdr:nvSpPr>
      <xdr:spPr>
        <a:xfrm>
          <a:off x="19510375" y="65671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121920</xdr:rowOff>
    </xdr:from>
    <xdr:to xmlns:xdr="http://schemas.openxmlformats.org/drawingml/2006/spreadsheetDrawing">
      <xdr:col>107</xdr:col>
      <xdr:colOff>101600</xdr:colOff>
      <xdr:row>40</xdr:row>
      <xdr:rowOff>54610</xdr:rowOff>
    </xdr:to>
    <xdr:sp macro="" textlink="">
      <xdr:nvSpPr>
        <xdr:cNvPr id="487" name="フローチャート: 判断 486"/>
        <xdr:cNvSpPr/>
      </xdr:nvSpPr>
      <xdr:spPr>
        <a:xfrm>
          <a:off x="18684875" y="6567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123825</xdr:rowOff>
    </xdr:from>
    <xdr:to xmlns:xdr="http://schemas.openxmlformats.org/drawingml/2006/spreadsheetDrawing">
      <xdr:col>102</xdr:col>
      <xdr:colOff>165100</xdr:colOff>
      <xdr:row>40</xdr:row>
      <xdr:rowOff>56515</xdr:rowOff>
    </xdr:to>
    <xdr:sp macro="" textlink="">
      <xdr:nvSpPr>
        <xdr:cNvPr id="488" name="フローチャート: 判断 487"/>
        <xdr:cNvSpPr/>
      </xdr:nvSpPr>
      <xdr:spPr>
        <a:xfrm>
          <a:off x="17875250" y="6569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139700</xdr:rowOff>
    </xdr:from>
    <xdr:to xmlns:xdr="http://schemas.openxmlformats.org/drawingml/2006/spreadsheetDrawing">
      <xdr:col>98</xdr:col>
      <xdr:colOff>38100</xdr:colOff>
      <xdr:row>40</xdr:row>
      <xdr:rowOff>72390</xdr:rowOff>
    </xdr:to>
    <xdr:sp macro="" textlink="">
      <xdr:nvSpPr>
        <xdr:cNvPr id="489" name="フローチャート: 判断 488"/>
        <xdr:cNvSpPr/>
      </xdr:nvSpPr>
      <xdr:spPr>
        <a:xfrm>
          <a:off x="17065625" y="658495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71120</xdr:rowOff>
    </xdr:from>
    <xdr:ext cx="762000" cy="249555"/>
    <xdr:sp macro="" textlink="">
      <xdr:nvSpPr>
        <xdr:cNvPr id="490" name="テキスト ボックス 489"/>
        <xdr:cNvSpPr txBox="1"/>
      </xdr:nvSpPr>
      <xdr:spPr>
        <a:xfrm>
          <a:off x="20145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44</xdr:row>
      <xdr:rowOff>71120</xdr:rowOff>
    </xdr:from>
    <xdr:ext cx="762000" cy="249555"/>
    <xdr:sp macro="" textlink="">
      <xdr:nvSpPr>
        <xdr:cNvPr id="491" name="テキスト ボックス 490"/>
        <xdr:cNvSpPr txBox="1"/>
      </xdr:nvSpPr>
      <xdr:spPr>
        <a:xfrm>
          <a:off x="193833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71120</xdr:rowOff>
    </xdr:from>
    <xdr:ext cx="762000" cy="249555"/>
    <xdr:sp macro="" textlink="">
      <xdr:nvSpPr>
        <xdr:cNvPr id="492" name="テキスト ボックス 491"/>
        <xdr:cNvSpPr txBox="1"/>
      </xdr:nvSpPr>
      <xdr:spPr>
        <a:xfrm>
          <a:off x="185610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71120</xdr:rowOff>
    </xdr:from>
    <xdr:ext cx="762000" cy="249555"/>
    <xdr:sp macro="" textlink="">
      <xdr:nvSpPr>
        <xdr:cNvPr id="493" name="テキスト ボックス 492"/>
        <xdr:cNvSpPr txBox="1"/>
      </xdr:nvSpPr>
      <xdr:spPr>
        <a:xfrm>
          <a:off x="177514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44</xdr:row>
      <xdr:rowOff>71120</xdr:rowOff>
    </xdr:from>
    <xdr:ext cx="762000" cy="249555"/>
    <xdr:sp macro="" textlink="">
      <xdr:nvSpPr>
        <xdr:cNvPr id="494" name="テキスト ボックス 493"/>
        <xdr:cNvSpPr txBox="1"/>
      </xdr:nvSpPr>
      <xdr:spPr>
        <a:xfrm>
          <a:off x="169386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17145</xdr:rowOff>
    </xdr:from>
    <xdr:to xmlns:xdr="http://schemas.openxmlformats.org/drawingml/2006/spreadsheetDrawing">
      <xdr:col>116</xdr:col>
      <xdr:colOff>114300</xdr:colOff>
      <xdr:row>37</xdr:row>
      <xdr:rowOff>114935</xdr:rowOff>
    </xdr:to>
    <xdr:sp macro="" textlink="">
      <xdr:nvSpPr>
        <xdr:cNvPr id="495" name="楕円 494"/>
        <xdr:cNvSpPr/>
      </xdr:nvSpPr>
      <xdr:spPr>
        <a:xfrm>
          <a:off x="20269200" y="6132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38735</xdr:rowOff>
    </xdr:from>
    <xdr:ext cx="468630" cy="249555"/>
    <xdr:sp macro="" textlink="">
      <xdr:nvSpPr>
        <xdr:cNvPr id="496" name="【認定こども園・幼稚園・保育所】&#10;一人当たり面積該当値テキスト"/>
        <xdr:cNvSpPr txBox="1"/>
      </xdr:nvSpPr>
      <xdr:spPr>
        <a:xfrm>
          <a:off x="20358100" y="598868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31750</xdr:rowOff>
    </xdr:from>
    <xdr:to xmlns:xdr="http://schemas.openxmlformats.org/drawingml/2006/spreadsheetDrawing">
      <xdr:col>112</xdr:col>
      <xdr:colOff>38100</xdr:colOff>
      <xdr:row>37</xdr:row>
      <xdr:rowOff>129540</xdr:rowOff>
    </xdr:to>
    <xdr:sp macro="" textlink="">
      <xdr:nvSpPr>
        <xdr:cNvPr id="497" name="楕円 496"/>
        <xdr:cNvSpPr/>
      </xdr:nvSpPr>
      <xdr:spPr>
        <a:xfrm>
          <a:off x="19510375" y="61468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37</xdr:row>
      <xdr:rowOff>66040</xdr:rowOff>
    </xdr:from>
    <xdr:to xmlns:xdr="http://schemas.openxmlformats.org/drawingml/2006/spreadsheetDrawing">
      <xdr:col>116</xdr:col>
      <xdr:colOff>63500</xdr:colOff>
      <xdr:row>37</xdr:row>
      <xdr:rowOff>80645</xdr:rowOff>
    </xdr:to>
    <xdr:cxnSp macro="">
      <xdr:nvCxnSpPr>
        <xdr:cNvPr id="498" name="直線コネクタ 497"/>
        <xdr:cNvCxnSpPr/>
      </xdr:nvCxnSpPr>
      <xdr:spPr>
        <a:xfrm flipV="1">
          <a:off x="19558000" y="6181090"/>
          <a:ext cx="762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46355</xdr:rowOff>
    </xdr:from>
    <xdr:to xmlns:xdr="http://schemas.openxmlformats.org/drawingml/2006/spreadsheetDrawing">
      <xdr:col>107</xdr:col>
      <xdr:colOff>101600</xdr:colOff>
      <xdr:row>37</xdr:row>
      <xdr:rowOff>144145</xdr:rowOff>
    </xdr:to>
    <xdr:sp macro="" textlink="">
      <xdr:nvSpPr>
        <xdr:cNvPr id="499" name="楕円 498"/>
        <xdr:cNvSpPr/>
      </xdr:nvSpPr>
      <xdr:spPr>
        <a:xfrm>
          <a:off x="18684875" y="6161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80645</xdr:rowOff>
    </xdr:from>
    <xdr:to xmlns:xdr="http://schemas.openxmlformats.org/drawingml/2006/spreadsheetDrawing">
      <xdr:col>111</xdr:col>
      <xdr:colOff>174625</xdr:colOff>
      <xdr:row>37</xdr:row>
      <xdr:rowOff>95250</xdr:rowOff>
    </xdr:to>
    <xdr:cxnSp macro="">
      <xdr:nvCxnSpPr>
        <xdr:cNvPr id="500" name="直線コネクタ 499"/>
        <xdr:cNvCxnSpPr/>
      </xdr:nvCxnSpPr>
      <xdr:spPr>
        <a:xfrm flipV="1">
          <a:off x="18735675" y="6195695"/>
          <a:ext cx="8223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59690</xdr:rowOff>
    </xdr:from>
    <xdr:to xmlns:xdr="http://schemas.openxmlformats.org/drawingml/2006/spreadsheetDrawing">
      <xdr:col>102</xdr:col>
      <xdr:colOff>165100</xdr:colOff>
      <xdr:row>37</xdr:row>
      <xdr:rowOff>157480</xdr:rowOff>
    </xdr:to>
    <xdr:sp macro="" textlink="">
      <xdr:nvSpPr>
        <xdr:cNvPr id="501" name="楕円 500"/>
        <xdr:cNvSpPr/>
      </xdr:nvSpPr>
      <xdr:spPr>
        <a:xfrm>
          <a:off x="1787525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95250</xdr:rowOff>
    </xdr:from>
    <xdr:to xmlns:xdr="http://schemas.openxmlformats.org/drawingml/2006/spreadsheetDrawing">
      <xdr:col>107</xdr:col>
      <xdr:colOff>50800</xdr:colOff>
      <xdr:row>37</xdr:row>
      <xdr:rowOff>107950</xdr:rowOff>
    </xdr:to>
    <xdr:cxnSp macro="">
      <xdr:nvCxnSpPr>
        <xdr:cNvPr id="502" name="直線コネクタ 501"/>
        <xdr:cNvCxnSpPr/>
      </xdr:nvCxnSpPr>
      <xdr:spPr>
        <a:xfrm flipV="1">
          <a:off x="17926050" y="6210300"/>
          <a:ext cx="8096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71755</xdr:rowOff>
    </xdr:from>
    <xdr:to xmlns:xdr="http://schemas.openxmlformats.org/drawingml/2006/spreadsheetDrawing">
      <xdr:col>98</xdr:col>
      <xdr:colOff>38100</xdr:colOff>
      <xdr:row>38</xdr:row>
      <xdr:rowOff>5080</xdr:rowOff>
    </xdr:to>
    <xdr:sp macro="" textlink="">
      <xdr:nvSpPr>
        <xdr:cNvPr id="503" name="楕円 502"/>
        <xdr:cNvSpPr/>
      </xdr:nvSpPr>
      <xdr:spPr>
        <a:xfrm>
          <a:off x="17065625" y="618680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37</xdr:row>
      <xdr:rowOff>107950</xdr:rowOff>
    </xdr:from>
    <xdr:to xmlns:xdr="http://schemas.openxmlformats.org/drawingml/2006/spreadsheetDrawing">
      <xdr:col>102</xdr:col>
      <xdr:colOff>114300</xdr:colOff>
      <xdr:row>37</xdr:row>
      <xdr:rowOff>121285</xdr:rowOff>
    </xdr:to>
    <xdr:cxnSp macro="">
      <xdr:nvCxnSpPr>
        <xdr:cNvPr id="504" name="直線コネクタ 503"/>
        <xdr:cNvCxnSpPr/>
      </xdr:nvCxnSpPr>
      <xdr:spPr>
        <a:xfrm flipV="1">
          <a:off x="17113250" y="6223000"/>
          <a:ext cx="8128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40</xdr:row>
      <xdr:rowOff>45720</xdr:rowOff>
    </xdr:from>
    <xdr:ext cx="469900" cy="249555"/>
    <xdr:sp macro="" textlink="">
      <xdr:nvSpPr>
        <xdr:cNvPr id="505" name="n_1aveValue【認定こども園・幼稚園・保育所】&#10;一人当たり面積"/>
        <xdr:cNvSpPr txBox="1"/>
      </xdr:nvSpPr>
      <xdr:spPr>
        <a:xfrm>
          <a:off x="19329400" y="66560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40</xdr:row>
      <xdr:rowOff>45720</xdr:rowOff>
    </xdr:from>
    <xdr:ext cx="468630" cy="249555"/>
    <xdr:sp macro="" textlink="">
      <xdr:nvSpPr>
        <xdr:cNvPr id="506" name="n_2aveValue【認定こども園・幼稚園・保育所】&#10;一人当たり面積"/>
        <xdr:cNvSpPr txBox="1"/>
      </xdr:nvSpPr>
      <xdr:spPr>
        <a:xfrm>
          <a:off x="18516600" y="665607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40</xdr:row>
      <xdr:rowOff>47625</xdr:rowOff>
    </xdr:from>
    <xdr:ext cx="468630" cy="249555"/>
    <xdr:sp macro="" textlink="">
      <xdr:nvSpPr>
        <xdr:cNvPr id="507" name="n_3aveValue【認定こども園・幼稚園・保育所】&#10;一人当たり面積"/>
        <xdr:cNvSpPr txBox="1"/>
      </xdr:nvSpPr>
      <xdr:spPr>
        <a:xfrm>
          <a:off x="17706975" y="665797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64135</xdr:rowOff>
    </xdr:from>
    <xdr:ext cx="468630" cy="248285"/>
    <xdr:sp macro="" textlink="">
      <xdr:nvSpPr>
        <xdr:cNvPr id="508" name="n_4aveValue【認定こども園・幼稚園・保育所】&#10;一人当たり面積"/>
        <xdr:cNvSpPr txBox="1"/>
      </xdr:nvSpPr>
      <xdr:spPr>
        <a:xfrm>
          <a:off x="16897350" y="667448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35</xdr:row>
      <xdr:rowOff>145415</xdr:rowOff>
    </xdr:from>
    <xdr:ext cx="469900" cy="249555"/>
    <xdr:sp macro="" textlink="">
      <xdr:nvSpPr>
        <xdr:cNvPr id="509" name="n_1mainValue【認定こども園・幼稚園・保育所】&#10;一人当たり面積"/>
        <xdr:cNvSpPr txBox="1"/>
      </xdr:nvSpPr>
      <xdr:spPr>
        <a:xfrm>
          <a:off x="19329400" y="59302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35</xdr:row>
      <xdr:rowOff>160020</xdr:rowOff>
    </xdr:from>
    <xdr:ext cx="468630" cy="248285"/>
    <xdr:sp macro="" textlink="">
      <xdr:nvSpPr>
        <xdr:cNvPr id="510" name="n_2mainValue【認定こども園・幼稚園・保育所】&#10;一人当たり面積"/>
        <xdr:cNvSpPr txBox="1"/>
      </xdr:nvSpPr>
      <xdr:spPr>
        <a:xfrm>
          <a:off x="18516600" y="594487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7620</xdr:rowOff>
    </xdr:from>
    <xdr:ext cx="468630" cy="249555"/>
    <xdr:sp macro="" textlink="">
      <xdr:nvSpPr>
        <xdr:cNvPr id="511" name="n_3mainValue【認定こども園・幼稚園・保育所】&#10;一人当たり面積"/>
        <xdr:cNvSpPr txBox="1"/>
      </xdr:nvSpPr>
      <xdr:spPr>
        <a:xfrm>
          <a:off x="17706975" y="595757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20955</xdr:rowOff>
    </xdr:from>
    <xdr:ext cx="468630" cy="248285"/>
    <xdr:sp macro="" textlink="">
      <xdr:nvSpPr>
        <xdr:cNvPr id="512" name="n_4mainValue【認定こども園・幼稚園・保育所】&#10;一人当たり面積"/>
        <xdr:cNvSpPr txBox="1"/>
      </xdr:nvSpPr>
      <xdr:spPr>
        <a:xfrm>
          <a:off x="16897350" y="597090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109855</xdr:rowOff>
    </xdr:from>
    <xdr:to xmlns:xdr="http://schemas.openxmlformats.org/drawingml/2006/spreadsheetDrawing">
      <xdr:col>90</xdr:col>
      <xdr:colOff>25400</xdr:colOff>
      <xdr:row>50</xdr:row>
      <xdr:rowOff>60960</xdr:rowOff>
    </xdr:to>
    <xdr:sp macro="" textlink="">
      <xdr:nvSpPr>
        <xdr:cNvPr id="513" name="正方形/長方形 512"/>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85725</xdr:rowOff>
    </xdr:from>
    <xdr:to xmlns:xdr="http://schemas.openxmlformats.org/drawingml/2006/spreadsheetDrawing">
      <xdr:col>74</xdr:col>
      <xdr:colOff>0</xdr:colOff>
      <xdr:row>52</xdr:row>
      <xdr:rowOff>0</xdr:rowOff>
    </xdr:to>
    <xdr:sp macro="" textlink="">
      <xdr:nvSpPr>
        <xdr:cNvPr id="514" name="正方形/長方形 513"/>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116205</xdr:rowOff>
    </xdr:from>
    <xdr:to xmlns:xdr="http://schemas.openxmlformats.org/drawingml/2006/spreadsheetDrawing">
      <xdr:col>74</xdr:col>
      <xdr:colOff>0</xdr:colOff>
      <xdr:row>53</xdr:row>
      <xdr:rowOff>30480</xdr:rowOff>
    </xdr:to>
    <xdr:sp macro="" textlink="">
      <xdr:nvSpPr>
        <xdr:cNvPr id="515" name="正方形/長方形 514"/>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85725</xdr:rowOff>
    </xdr:from>
    <xdr:to xmlns:xdr="http://schemas.openxmlformats.org/drawingml/2006/spreadsheetDrawing">
      <xdr:col>79</xdr:col>
      <xdr:colOff>63500</xdr:colOff>
      <xdr:row>52</xdr:row>
      <xdr:rowOff>0</xdr:rowOff>
    </xdr:to>
    <xdr:sp macro="" textlink="">
      <xdr:nvSpPr>
        <xdr:cNvPr id="516" name="正方形/長方形 515"/>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116205</xdr:rowOff>
    </xdr:from>
    <xdr:to xmlns:xdr="http://schemas.openxmlformats.org/drawingml/2006/spreadsheetDrawing">
      <xdr:col>79</xdr:col>
      <xdr:colOff>63500</xdr:colOff>
      <xdr:row>53</xdr:row>
      <xdr:rowOff>30480</xdr:rowOff>
    </xdr:to>
    <xdr:sp macro="" textlink="">
      <xdr:nvSpPr>
        <xdr:cNvPr id="517" name="正方形/長方形 516"/>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85725</xdr:rowOff>
    </xdr:from>
    <xdr:to xmlns:xdr="http://schemas.openxmlformats.org/drawingml/2006/spreadsheetDrawing">
      <xdr:col>85</xdr:col>
      <xdr:colOff>63500</xdr:colOff>
      <xdr:row>52</xdr:row>
      <xdr:rowOff>0</xdr:rowOff>
    </xdr:to>
    <xdr:sp macro="" textlink="">
      <xdr:nvSpPr>
        <xdr:cNvPr id="518" name="正方形/長方形 517"/>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51</xdr:row>
      <xdr:rowOff>116205</xdr:rowOff>
    </xdr:from>
    <xdr:to xmlns:xdr="http://schemas.openxmlformats.org/drawingml/2006/spreadsheetDrawing">
      <xdr:col>85</xdr:col>
      <xdr:colOff>63500</xdr:colOff>
      <xdr:row>53</xdr:row>
      <xdr:rowOff>30480</xdr:rowOff>
    </xdr:to>
    <xdr:sp macro="" textlink="">
      <xdr:nvSpPr>
        <xdr:cNvPr id="519" name="正方形/長方形 518"/>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55245</xdr:rowOff>
    </xdr:from>
    <xdr:to xmlns:xdr="http://schemas.openxmlformats.org/drawingml/2006/spreadsheetDrawing">
      <xdr:col>90</xdr:col>
      <xdr:colOff>25400</xdr:colOff>
      <xdr:row>66</xdr:row>
      <xdr:rowOff>109855</xdr:rowOff>
    </xdr:to>
    <xdr:sp macro="" textlink="">
      <xdr:nvSpPr>
        <xdr:cNvPr id="520" name="正方形/長方形 519"/>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36830</xdr:rowOff>
    </xdr:from>
    <xdr:ext cx="298450" cy="217170"/>
    <xdr:sp macro="" textlink="">
      <xdr:nvSpPr>
        <xdr:cNvPr id="521" name="テキスト ボックス 520"/>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109855</xdr:rowOff>
    </xdr:from>
    <xdr:to xmlns:xdr="http://schemas.openxmlformats.org/drawingml/2006/spreadsheetDrawing">
      <xdr:col>89</xdr:col>
      <xdr:colOff>174625</xdr:colOff>
      <xdr:row>66</xdr:row>
      <xdr:rowOff>109855</xdr:rowOff>
    </xdr:to>
    <xdr:cxnSp macro="">
      <xdr:nvCxnSpPr>
        <xdr:cNvPr id="522" name="直線コネクタ 521"/>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137795</xdr:rowOff>
    </xdr:from>
    <xdr:ext cx="466090" cy="249555"/>
    <xdr:sp macro="" textlink="">
      <xdr:nvSpPr>
        <xdr:cNvPr id="523" name="テキスト ボックス 522"/>
        <xdr:cNvSpPr txBox="1"/>
      </xdr:nvSpPr>
      <xdr:spPr>
        <a:xfrm>
          <a:off x="10994390" y="108756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73025</xdr:rowOff>
    </xdr:from>
    <xdr:to xmlns:xdr="http://schemas.openxmlformats.org/drawingml/2006/spreadsheetDrawing">
      <xdr:col>89</xdr:col>
      <xdr:colOff>174625</xdr:colOff>
      <xdr:row>64</xdr:row>
      <xdr:rowOff>73025</xdr:rowOff>
    </xdr:to>
    <xdr:cxnSp macro="">
      <xdr:nvCxnSpPr>
        <xdr:cNvPr id="524" name="直線コネクタ 523"/>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101600</xdr:rowOff>
    </xdr:from>
    <xdr:ext cx="466090" cy="249555"/>
    <xdr:sp macro="" textlink="">
      <xdr:nvSpPr>
        <xdr:cNvPr id="525" name="テキスト ボックス 524"/>
        <xdr:cNvSpPr txBox="1"/>
      </xdr:nvSpPr>
      <xdr:spPr>
        <a:xfrm>
          <a:off x="10994390" y="105092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36830</xdr:rowOff>
    </xdr:from>
    <xdr:to xmlns:xdr="http://schemas.openxmlformats.org/drawingml/2006/spreadsheetDrawing">
      <xdr:col>89</xdr:col>
      <xdr:colOff>174625</xdr:colOff>
      <xdr:row>62</xdr:row>
      <xdr:rowOff>36830</xdr:rowOff>
    </xdr:to>
    <xdr:cxnSp macro="">
      <xdr:nvCxnSpPr>
        <xdr:cNvPr id="526" name="直線コネクタ 525"/>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64770</xdr:rowOff>
    </xdr:from>
    <xdr:ext cx="403225" cy="249555"/>
    <xdr:sp macro="" textlink="">
      <xdr:nvSpPr>
        <xdr:cNvPr id="527" name="テキスト ボックス 526"/>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174625</xdr:colOff>
      <xdr:row>60</xdr:row>
      <xdr:rowOff>0</xdr:rowOff>
    </xdr:to>
    <xdr:cxnSp macro="">
      <xdr:nvCxnSpPr>
        <xdr:cNvPr id="528" name="直線コネクタ 527"/>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27940</xdr:rowOff>
    </xdr:from>
    <xdr:ext cx="403225" cy="248285"/>
    <xdr:sp macro="" textlink="">
      <xdr:nvSpPr>
        <xdr:cNvPr id="529" name="テキスト ボックス 528"/>
        <xdr:cNvSpPr txBox="1"/>
      </xdr:nvSpPr>
      <xdr:spPr>
        <a:xfrm>
          <a:off x="11042650" y="977519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128270</xdr:rowOff>
    </xdr:from>
    <xdr:to xmlns:xdr="http://schemas.openxmlformats.org/drawingml/2006/spreadsheetDrawing">
      <xdr:col>89</xdr:col>
      <xdr:colOff>174625</xdr:colOff>
      <xdr:row>57</xdr:row>
      <xdr:rowOff>128270</xdr:rowOff>
    </xdr:to>
    <xdr:cxnSp macro="">
      <xdr:nvCxnSpPr>
        <xdr:cNvPr id="530" name="直線コネクタ 529"/>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156845</xdr:rowOff>
    </xdr:from>
    <xdr:ext cx="403225" cy="248285"/>
    <xdr:sp macro="" textlink="">
      <xdr:nvSpPr>
        <xdr:cNvPr id="531" name="テキスト ボックス 530"/>
        <xdr:cNvSpPr txBox="1"/>
      </xdr:nvSpPr>
      <xdr:spPr>
        <a:xfrm>
          <a:off x="11042650" y="940879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92075</xdr:rowOff>
    </xdr:from>
    <xdr:to xmlns:xdr="http://schemas.openxmlformats.org/drawingml/2006/spreadsheetDrawing">
      <xdr:col>89</xdr:col>
      <xdr:colOff>174625</xdr:colOff>
      <xdr:row>55</xdr:row>
      <xdr:rowOff>92075</xdr:rowOff>
    </xdr:to>
    <xdr:cxnSp macro="">
      <xdr:nvCxnSpPr>
        <xdr:cNvPr id="532" name="直線コネクタ 531"/>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120015</xdr:rowOff>
    </xdr:from>
    <xdr:ext cx="403225" cy="248285"/>
    <xdr:sp macro="" textlink="">
      <xdr:nvSpPr>
        <xdr:cNvPr id="533" name="テキスト ボックス 532"/>
        <xdr:cNvSpPr txBox="1"/>
      </xdr:nvSpPr>
      <xdr:spPr>
        <a:xfrm>
          <a:off x="11042650" y="904176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55245</xdr:rowOff>
    </xdr:from>
    <xdr:to xmlns:xdr="http://schemas.openxmlformats.org/drawingml/2006/spreadsheetDrawing">
      <xdr:col>89</xdr:col>
      <xdr:colOff>174625</xdr:colOff>
      <xdr:row>53</xdr:row>
      <xdr:rowOff>55245</xdr:rowOff>
    </xdr:to>
    <xdr:cxnSp macro="">
      <xdr:nvCxnSpPr>
        <xdr:cNvPr id="534" name="直線コネクタ 533"/>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83185</xdr:rowOff>
    </xdr:from>
    <xdr:ext cx="339090" cy="248285"/>
    <xdr:sp macro="" textlink="">
      <xdr:nvSpPr>
        <xdr:cNvPr id="535" name="テキスト ボックス 534"/>
        <xdr:cNvSpPr txBox="1"/>
      </xdr:nvSpPr>
      <xdr:spPr>
        <a:xfrm>
          <a:off x="11106785" y="8674735"/>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55245</xdr:rowOff>
    </xdr:from>
    <xdr:to xmlns:xdr="http://schemas.openxmlformats.org/drawingml/2006/spreadsheetDrawing">
      <xdr:col>90</xdr:col>
      <xdr:colOff>25400</xdr:colOff>
      <xdr:row>66</xdr:row>
      <xdr:rowOff>109855</xdr:rowOff>
    </xdr:to>
    <xdr:sp macro="" textlink="">
      <xdr:nvSpPr>
        <xdr:cNvPr id="536" name="【学校施設】&#10;有形固定資産減価償却率グラフ枠"/>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137795</xdr:rowOff>
    </xdr:from>
    <xdr:to xmlns:xdr="http://schemas.openxmlformats.org/drawingml/2006/spreadsheetDrawing">
      <xdr:col>85</xdr:col>
      <xdr:colOff>126365</xdr:colOff>
      <xdr:row>63</xdr:row>
      <xdr:rowOff>8890</xdr:rowOff>
    </xdr:to>
    <xdr:cxnSp macro="">
      <xdr:nvCxnSpPr>
        <xdr:cNvPr id="537" name="直線コネクタ 536"/>
        <xdr:cNvCxnSpPr/>
      </xdr:nvCxnSpPr>
      <xdr:spPr>
        <a:xfrm flipV="1">
          <a:off x="14969490" y="9389745"/>
          <a:ext cx="0" cy="1026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12700</xdr:rowOff>
    </xdr:from>
    <xdr:ext cx="403860" cy="249555"/>
    <xdr:sp macro="" textlink="">
      <xdr:nvSpPr>
        <xdr:cNvPr id="538" name="【学校施設】&#10;有形固定資産減価償却率最小値テキスト"/>
        <xdr:cNvSpPr txBox="1"/>
      </xdr:nvSpPr>
      <xdr:spPr>
        <a:xfrm>
          <a:off x="15008225" y="1042035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8890</xdr:rowOff>
    </xdr:from>
    <xdr:to xmlns:xdr="http://schemas.openxmlformats.org/drawingml/2006/spreadsheetDrawing">
      <xdr:col>86</xdr:col>
      <xdr:colOff>25400</xdr:colOff>
      <xdr:row>63</xdr:row>
      <xdr:rowOff>8890</xdr:rowOff>
    </xdr:to>
    <xdr:cxnSp macro="">
      <xdr:nvCxnSpPr>
        <xdr:cNvPr id="539" name="直線コネクタ 538"/>
        <xdr:cNvCxnSpPr/>
      </xdr:nvCxnSpPr>
      <xdr:spPr>
        <a:xfrm>
          <a:off x="14881225" y="104165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86360</xdr:rowOff>
    </xdr:from>
    <xdr:ext cx="403860" cy="248285"/>
    <xdr:sp macro="" textlink="">
      <xdr:nvSpPr>
        <xdr:cNvPr id="540" name="【学校施設】&#10;有形固定資産減価償却率最大値テキスト"/>
        <xdr:cNvSpPr txBox="1"/>
      </xdr:nvSpPr>
      <xdr:spPr>
        <a:xfrm>
          <a:off x="15008225" y="9173210"/>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137795</xdr:rowOff>
    </xdr:from>
    <xdr:to xmlns:xdr="http://schemas.openxmlformats.org/drawingml/2006/spreadsheetDrawing">
      <xdr:col>86</xdr:col>
      <xdr:colOff>25400</xdr:colOff>
      <xdr:row>56</xdr:row>
      <xdr:rowOff>137795</xdr:rowOff>
    </xdr:to>
    <xdr:cxnSp macro="">
      <xdr:nvCxnSpPr>
        <xdr:cNvPr id="541" name="直線コネクタ 540"/>
        <xdr:cNvCxnSpPr/>
      </xdr:nvCxnSpPr>
      <xdr:spPr>
        <a:xfrm>
          <a:off x="14881225" y="93897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51435</xdr:rowOff>
    </xdr:from>
    <xdr:ext cx="403860" cy="248285"/>
    <xdr:sp macro="" textlink="">
      <xdr:nvSpPr>
        <xdr:cNvPr id="542" name="【学校施設】&#10;有形固定資産減価償却率平均値テキスト"/>
        <xdr:cNvSpPr txBox="1"/>
      </xdr:nvSpPr>
      <xdr:spPr>
        <a:xfrm>
          <a:off x="15008225" y="9963785"/>
          <a:ext cx="40386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71755</xdr:rowOff>
    </xdr:from>
    <xdr:to xmlns:xdr="http://schemas.openxmlformats.org/drawingml/2006/spreadsheetDrawing">
      <xdr:col>85</xdr:col>
      <xdr:colOff>174625</xdr:colOff>
      <xdr:row>61</xdr:row>
      <xdr:rowOff>5080</xdr:rowOff>
    </xdr:to>
    <xdr:sp macro="" textlink="">
      <xdr:nvSpPr>
        <xdr:cNvPr id="543" name="フローチャート: 判断 542"/>
        <xdr:cNvSpPr/>
      </xdr:nvSpPr>
      <xdr:spPr>
        <a:xfrm>
          <a:off x="14919325" y="9984105"/>
          <a:ext cx="984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60960</xdr:rowOff>
    </xdr:from>
    <xdr:to xmlns:xdr="http://schemas.openxmlformats.org/drawingml/2006/spreadsheetDrawing">
      <xdr:col>81</xdr:col>
      <xdr:colOff>101600</xdr:colOff>
      <xdr:row>60</xdr:row>
      <xdr:rowOff>159385</xdr:rowOff>
    </xdr:to>
    <xdr:sp macro="" textlink="">
      <xdr:nvSpPr>
        <xdr:cNvPr id="544" name="フローチャート: 判断 543"/>
        <xdr:cNvSpPr/>
      </xdr:nvSpPr>
      <xdr:spPr>
        <a:xfrm>
          <a:off x="14144625" y="99733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52070</xdr:rowOff>
    </xdr:from>
    <xdr:to xmlns:xdr="http://schemas.openxmlformats.org/drawingml/2006/spreadsheetDrawing">
      <xdr:col>76</xdr:col>
      <xdr:colOff>165100</xdr:colOff>
      <xdr:row>60</xdr:row>
      <xdr:rowOff>149860</xdr:rowOff>
    </xdr:to>
    <xdr:sp macro="" textlink="">
      <xdr:nvSpPr>
        <xdr:cNvPr id="545" name="フローチャート: 判断 544"/>
        <xdr:cNvSpPr/>
      </xdr:nvSpPr>
      <xdr:spPr>
        <a:xfrm>
          <a:off x="13335000" y="9964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7620</xdr:rowOff>
    </xdr:from>
    <xdr:to xmlns:xdr="http://schemas.openxmlformats.org/drawingml/2006/spreadsheetDrawing">
      <xdr:col>72</xdr:col>
      <xdr:colOff>38100</xdr:colOff>
      <xdr:row>60</xdr:row>
      <xdr:rowOff>105410</xdr:rowOff>
    </xdr:to>
    <xdr:sp macro="" textlink="">
      <xdr:nvSpPr>
        <xdr:cNvPr id="546" name="フローチャート: 判断 545"/>
        <xdr:cNvSpPr/>
      </xdr:nvSpPr>
      <xdr:spPr>
        <a:xfrm>
          <a:off x="12525375" y="99199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160020</xdr:rowOff>
    </xdr:from>
    <xdr:to xmlns:xdr="http://schemas.openxmlformats.org/drawingml/2006/spreadsheetDrawing">
      <xdr:col>67</xdr:col>
      <xdr:colOff>101600</xdr:colOff>
      <xdr:row>60</xdr:row>
      <xdr:rowOff>93345</xdr:rowOff>
    </xdr:to>
    <xdr:sp macro="" textlink="">
      <xdr:nvSpPr>
        <xdr:cNvPr id="547" name="フローチャート: 判断 546"/>
        <xdr:cNvSpPr/>
      </xdr:nvSpPr>
      <xdr:spPr>
        <a:xfrm>
          <a:off x="11699875" y="99072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107315</xdr:rowOff>
    </xdr:from>
    <xdr:ext cx="762000" cy="249555"/>
    <xdr:sp macro="" textlink="">
      <xdr:nvSpPr>
        <xdr:cNvPr id="548" name="テキスト ボックス 547"/>
        <xdr:cNvSpPr txBox="1"/>
      </xdr:nvSpPr>
      <xdr:spPr>
        <a:xfrm>
          <a:off x="147955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107315</xdr:rowOff>
    </xdr:from>
    <xdr:ext cx="762000" cy="249555"/>
    <xdr:sp macro="" textlink="">
      <xdr:nvSpPr>
        <xdr:cNvPr id="549" name="テキスト ボックス 548"/>
        <xdr:cNvSpPr txBox="1"/>
      </xdr:nvSpPr>
      <xdr:spPr>
        <a:xfrm>
          <a:off x="14020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107315</xdr:rowOff>
    </xdr:from>
    <xdr:ext cx="762000" cy="249555"/>
    <xdr:sp macro="" textlink="">
      <xdr:nvSpPr>
        <xdr:cNvPr id="550" name="テキスト ボックス 549"/>
        <xdr:cNvSpPr txBox="1"/>
      </xdr:nvSpPr>
      <xdr:spPr>
        <a:xfrm>
          <a:off x="13211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66</xdr:row>
      <xdr:rowOff>107315</xdr:rowOff>
    </xdr:from>
    <xdr:ext cx="762000" cy="249555"/>
    <xdr:sp macro="" textlink="">
      <xdr:nvSpPr>
        <xdr:cNvPr id="551" name="テキスト ボックス 550"/>
        <xdr:cNvSpPr txBox="1"/>
      </xdr:nvSpPr>
      <xdr:spPr>
        <a:xfrm>
          <a:off x="12398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107315</xdr:rowOff>
    </xdr:from>
    <xdr:ext cx="762000" cy="249555"/>
    <xdr:sp macro="" textlink="">
      <xdr:nvSpPr>
        <xdr:cNvPr id="552" name="テキスト ボックス 551"/>
        <xdr:cNvSpPr txBox="1"/>
      </xdr:nvSpPr>
      <xdr:spPr>
        <a:xfrm>
          <a:off x="11576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68580</xdr:rowOff>
    </xdr:from>
    <xdr:to xmlns:xdr="http://schemas.openxmlformats.org/drawingml/2006/spreadsheetDrawing">
      <xdr:col>85</xdr:col>
      <xdr:colOff>174625</xdr:colOff>
      <xdr:row>60</xdr:row>
      <xdr:rowOff>1270</xdr:rowOff>
    </xdr:to>
    <xdr:sp macro="" textlink="">
      <xdr:nvSpPr>
        <xdr:cNvPr id="553" name="楕円 552"/>
        <xdr:cNvSpPr/>
      </xdr:nvSpPr>
      <xdr:spPr>
        <a:xfrm>
          <a:off x="14919325" y="981583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90805</xdr:rowOff>
    </xdr:from>
    <xdr:ext cx="403860" cy="248285"/>
    <xdr:sp macro="" textlink="">
      <xdr:nvSpPr>
        <xdr:cNvPr id="554" name="【学校施設】&#10;有形固定資産減価償却率該当値テキスト"/>
        <xdr:cNvSpPr txBox="1"/>
      </xdr:nvSpPr>
      <xdr:spPr>
        <a:xfrm>
          <a:off x="15008225" y="9672955"/>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26670</xdr:rowOff>
    </xdr:from>
    <xdr:to xmlns:xdr="http://schemas.openxmlformats.org/drawingml/2006/spreadsheetDrawing">
      <xdr:col>81</xdr:col>
      <xdr:colOff>101600</xdr:colOff>
      <xdr:row>59</xdr:row>
      <xdr:rowOff>124460</xdr:rowOff>
    </xdr:to>
    <xdr:sp macro="" textlink="">
      <xdr:nvSpPr>
        <xdr:cNvPr id="555" name="楕円 554"/>
        <xdr:cNvSpPr/>
      </xdr:nvSpPr>
      <xdr:spPr>
        <a:xfrm>
          <a:off x="14144625" y="9773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74930</xdr:rowOff>
    </xdr:from>
    <xdr:to xmlns:xdr="http://schemas.openxmlformats.org/drawingml/2006/spreadsheetDrawing">
      <xdr:col>85</xdr:col>
      <xdr:colOff>127000</xdr:colOff>
      <xdr:row>59</xdr:row>
      <xdr:rowOff>117475</xdr:rowOff>
    </xdr:to>
    <xdr:cxnSp macro="">
      <xdr:nvCxnSpPr>
        <xdr:cNvPr id="556" name="直線コネクタ 555"/>
        <xdr:cNvCxnSpPr/>
      </xdr:nvCxnSpPr>
      <xdr:spPr>
        <a:xfrm>
          <a:off x="14195425" y="9822180"/>
          <a:ext cx="7747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161925</xdr:rowOff>
    </xdr:from>
    <xdr:to xmlns:xdr="http://schemas.openxmlformats.org/drawingml/2006/spreadsheetDrawing">
      <xdr:col>76</xdr:col>
      <xdr:colOff>165100</xdr:colOff>
      <xdr:row>59</xdr:row>
      <xdr:rowOff>94615</xdr:rowOff>
    </xdr:to>
    <xdr:sp macro="" textlink="">
      <xdr:nvSpPr>
        <xdr:cNvPr id="557" name="楕円 556"/>
        <xdr:cNvSpPr/>
      </xdr:nvSpPr>
      <xdr:spPr>
        <a:xfrm>
          <a:off x="13335000" y="9744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45720</xdr:rowOff>
    </xdr:from>
    <xdr:to xmlns:xdr="http://schemas.openxmlformats.org/drawingml/2006/spreadsheetDrawing">
      <xdr:col>81</xdr:col>
      <xdr:colOff>50800</xdr:colOff>
      <xdr:row>59</xdr:row>
      <xdr:rowOff>74930</xdr:rowOff>
    </xdr:to>
    <xdr:cxnSp macro="">
      <xdr:nvCxnSpPr>
        <xdr:cNvPr id="558" name="直線コネクタ 557"/>
        <xdr:cNvCxnSpPr/>
      </xdr:nvCxnSpPr>
      <xdr:spPr>
        <a:xfrm>
          <a:off x="13385800" y="9792970"/>
          <a:ext cx="8096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137795</xdr:rowOff>
    </xdr:from>
    <xdr:to xmlns:xdr="http://schemas.openxmlformats.org/drawingml/2006/spreadsheetDrawing">
      <xdr:col>72</xdr:col>
      <xdr:colOff>38100</xdr:colOff>
      <xdr:row>59</xdr:row>
      <xdr:rowOff>71120</xdr:rowOff>
    </xdr:to>
    <xdr:sp macro="" textlink="">
      <xdr:nvSpPr>
        <xdr:cNvPr id="559" name="楕円 558"/>
        <xdr:cNvSpPr/>
      </xdr:nvSpPr>
      <xdr:spPr>
        <a:xfrm>
          <a:off x="12525375" y="971994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59</xdr:row>
      <xdr:rowOff>22225</xdr:rowOff>
    </xdr:from>
    <xdr:to xmlns:xdr="http://schemas.openxmlformats.org/drawingml/2006/spreadsheetDrawing">
      <xdr:col>76</xdr:col>
      <xdr:colOff>114300</xdr:colOff>
      <xdr:row>59</xdr:row>
      <xdr:rowOff>45720</xdr:rowOff>
    </xdr:to>
    <xdr:cxnSp macro="">
      <xdr:nvCxnSpPr>
        <xdr:cNvPr id="560" name="直線コネクタ 559"/>
        <xdr:cNvCxnSpPr/>
      </xdr:nvCxnSpPr>
      <xdr:spPr>
        <a:xfrm>
          <a:off x="12573000" y="9769475"/>
          <a:ext cx="8128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58</xdr:row>
      <xdr:rowOff>110490</xdr:rowOff>
    </xdr:from>
    <xdr:to xmlns:xdr="http://schemas.openxmlformats.org/drawingml/2006/spreadsheetDrawing">
      <xdr:col>67</xdr:col>
      <xdr:colOff>101600</xdr:colOff>
      <xdr:row>59</xdr:row>
      <xdr:rowOff>43180</xdr:rowOff>
    </xdr:to>
    <xdr:sp macro="" textlink="">
      <xdr:nvSpPr>
        <xdr:cNvPr id="561" name="楕円 560"/>
        <xdr:cNvSpPr/>
      </xdr:nvSpPr>
      <xdr:spPr>
        <a:xfrm>
          <a:off x="11699875" y="9692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58</xdr:row>
      <xdr:rowOff>160020</xdr:rowOff>
    </xdr:from>
    <xdr:to xmlns:xdr="http://schemas.openxmlformats.org/drawingml/2006/spreadsheetDrawing">
      <xdr:col>71</xdr:col>
      <xdr:colOff>174625</xdr:colOff>
      <xdr:row>59</xdr:row>
      <xdr:rowOff>22225</xdr:rowOff>
    </xdr:to>
    <xdr:cxnSp macro="">
      <xdr:nvCxnSpPr>
        <xdr:cNvPr id="562" name="直線コネクタ 561"/>
        <xdr:cNvCxnSpPr/>
      </xdr:nvCxnSpPr>
      <xdr:spPr>
        <a:xfrm>
          <a:off x="11750675" y="9742170"/>
          <a:ext cx="82232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150495</xdr:rowOff>
    </xdr:from>
    <xdr:ext cx="405130" cy="248285"/>
    <xdr:sp macro="" textlink="">
      <xdr:nvSpPr>
        <xdr:cNvPr id="563" name="n_1aveValue【学校施設】&#10;有形固定資産減価償却率"/>
        <xdr:cNvSpPr txBox="1"/>
      </xdr:nvSpPr>
      <xdr:spPr>
        <a:xfrm>
          <a:off x="13996035" y="1006284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140970</xdr:rowOff>
    </xdr:from>
    <xdr:ext cx="405130" cy="249555"/>
    <xdr:sp macro="" textlink="">
      <xdr:nvSpPr>
        <xdr:cNvPr id="564" name="n_2aveValue【学校施設】&#10;有形固定資産減価償却率"/>
        <xdr:cNvSpPr txBox="1"/>
      </xdr:nvSpPr>
      <xdr:spPr>
        <a:xfrm>
          <a:off x="13199110" y="100533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97155</xdr:rowOff>
    </xdr:from>
    <xdr:ext cx="405130" cy="248285"/>
    <xdr:sp macro="" textlink="">
      <xdr:nvSpPr>
        <xdr:cNvPr id="565" name="n_3aveValue【学校施設】&#10;有形固定資産減価償却率"/>
        <xdr:cNvSpPr txBox="1"/>
      </xdr:nvSpPr>
      <xdr:spPr>
        <a:xfrm>
          <a:off x="12389485" y="1000950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84455</xdr:rowOff>
    </xdr:from>
    <xdr:ext cx="405130" cy="248285"/>
    <xdr:sp macro="" textlink="">
      <xdr:nvSpPr>
        <xdr:cNvPr id="566" name="n_4aveValue【学校施設】&#10;有形固定資産減価償却率"/>
        <xdr:cNvSpPr txBox="1"/>
      </xdr:nvSpPr>
      <xdr:spPr>
        <a:xfrm>
          <a:off x="11563985" y="999680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139700</xdr:rowOff>
    </xdr:from>
    <xdr:ext cx="405130" cy="249555"/>
    <xdr:sp macro="" textlink="">
      <xdr:nvSpPr>
        <xdr:cNvPr id="567" name="n_1mainValue【学校施設】&#10;有形固定資産減価償却率"/>
        <xdr:cNvSpPr txBox="1"/>
      </xdr:nvSpPr>
      <xdr:spPr>
        <a:xfrm>
          <a:off x="13996035" y="95567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110490</xdr:rowOff>
    </xdr:from>
    <xdr:ext cx="405130" cy="249555"/>
    <xdr:sp macro="" textlink="">
      <xdr:nvSpPr>
        <xdr:cNvPr id="568" name="n_2mainValue【学校施設】&#10;有形固定資産減価償却率"/>
        <xdr:cNvSpPr txBox="1"/>
      </xdr:nvSpPr>
      <xdr:spPr>
        <a:xfrm>
          <a:off x="13199110" y="95275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57</xdr:row>
      <xdr:rowOff>86995</xdr:rowOff>
    </xdr:from>
    <xdr:ext cx="405130" cy="248285"/>
    <xdr:sp macro="" textlink="">
      <xdr:nvSpPr>
        <xdr:cNvPr id="569" name="n_3mainValue【学校施設】&#10;有形固定資産減価償却率"/>
        <xdr:cNvSpPr txBox="1"/>
      </xdr:nvSpPr>
      <xdr:spPr>
        <a:xfrm>
          <a:off x="12389485" y="950404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59690</xdr:rowOff>
    </xdr:from>
    <xdr:ext cx="405130" cy="248285"/>
    <xdr:sp macro="" textlink="">
      <xdr:nvSpPr>
        <xdr:cNvPr id="570" name="n_4mainValue【学校施設】&#10;有形固定資産減価償却率"/>
        <xdr:cNvSpPr txBox="1"/>
      </xdr:nvSpPr>
      <xdr:spPr>
        <a:xfrm>
          <a:off x="11563985" y="947674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109855</xdr:rowOff>
    </xdr:from>
    <xdr:to xmlns:xdr="http://schemas.openxmlformats.org/drawingml/2006/spreadsheetDrawing">
      <xdr:col>120</xdr:col>
      <xdr:colOff>152400</xdr:colOff>
      <xdr:row>50</xdr:row>
      <xdr:rowOff>60960</xdr:rowOff>
    </xdr:to>
    <xdr:sp macro="" textlink="">
      <xdr:nvSpPr>
        <xdr:cNvPr id="571" name="正方形/長方形 570"/>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85725</xdr:rowOff>
    </xdr:from>
    <xdr:to xmlns:xdr="http://schemas.openxmlformats.org/drawingml/2006/spreadsheetDrawing">
      <xdr:col>104</xdr:col>
      <xdr:colOff>127000</xdr:colOff>
      <xdr:row>52</xdr:row>
      <xdr:rowOff>0</xdr:rowOff>
    </xdr:to>
    <xdr:sp macro="" textlink="">
      <xdr:nvSpPr>
        <xdr:cNvPr id="572" name="正方形/長方形 571"/>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116205</xdr:rowOff>
    </xdr:from>
    <xdr:to xmlns:xdr="http://schemas.openxmlformats.org/drawingml/2006/spreadsheetDrawing">
      <xdr:col>104</xdr:col>
      <xdr:colOff>127000</xdr:colOff>
      <xdr:row>53</xdr:row>
      <xdr:rowOff>30480</xdr:rowOff>
    </xdr:to>
    <xdr:sp macro="" textlink="">
      <xdr:nvSpPr>
        <xdr:cNvPr id="573" name="正方形/長方形 572"/>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85725</xdr:rowOff>
    </xdr:from>
    <xdr:to xmlns:xdr="http://schemas.openxmlformats.org/drawingml/2006/spreadsheetDrawing">
      <xdr:col>110</xdr:col>
      <xdr:colOff>0</xdr:colOff>
      <xdr:row>52</xdr:row>
      <xdr:rowOff>0</xdr:rowOff>
    </xdr:to>
    <xdr:sp macro="" textlink="">
      <xdr:nvSpPr>
        <xdr:cNvPr id="574" name="正方形/長方形 573"/>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116205</xdr:rowOff>
    </xdr:from>
    <xdr:to xmlns:xdr="http://schemas.openxmlformats.org/drawingml/2006/spreadsheetDrawing">
      <xdr:col>110</xdr:col>
      <xdr:colOff>0</xdr:colOff>
      <xdr:row>53</xdr:row>
      <xdr:rowOff>30480</xdr:rowOff>
    </xdr:to>
    <xdr:sp macro="" textlink="">
      <xdr:nvSpPr>
        <xdr:cNvPr id="575" name="正方形/長方形 574"/>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85725</xdr:rowOff>
    </xdr:from>
    <xdr:to xmlns:xdr="http://schemas.openxmlformats.org/drawingml/2006/spreadsheetDrawing">
      <xdr:col>116</xdr:col>
      <xdr:colOff>0</xdr:colOff>
      <xdr:row>52</xdr:row>
      <xdr:rowOff>0</xdr:rowOff>
    </xdr:to>
    <xdr:sp macro="" textlink="">
      <xdr:nvSpPr>
        <xdr:cNvPr id="576" name="正方形/長方形 575"/>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51</xdr:row>
      <xdr:rowOff>116205</xdr:rowOff>
    </xdr:from>
    <xdr:to xmlns:xdr="http://schemas.openxmlformats.org/drawingml/2006/spreadsheetDrawing">
      <xdr:col>116</xdr:col>
      <xdr:colOff>0</xdr:colOff>
      <xdr:row>53</xdr:row>
      <xdr:rowOff>30480</xdr:rowOff>
    </xdr:to>
    <xdr:sp macro="" textlink="">
      <xdr:nvSpPr>
        <xdr:cNvPr id="577" name="正方形/長方形 576"/>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152400</xdr:colOff>
      <xdr:row>66</xdr:row>
      <xdr:rowOff>109855</xdr:rowOff>
    </xdr:to>
    <xdr:sp macro="" textlink="">
      <xdr:nvSpPr>
        <xdr:cNvPr id="578" name="正方形/長方形 577"/>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36830</xdr:rowOff>
    </xdr:from>
    <xdr:ext cx="349885" cy="217170"/>
    <xdr:sp macro="" textlink="">
      <xdr:nvSpPr>
        <xdr:cNvPr id="579" name="テキスト ボックス 578"/>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109855</xdr:rowOff>
    </xdr:from>
    <xdr:to xmlns:xdr="http://schemas.openxmlformats.org/drawingml/2006/spreadsheetDrawing">
      <xdr:col>120</xdr:col>
      <xdr:colOff>114300</xdr:colOff>
      <xdr:row>66</xdr:row>
      <xdr:rowOff>109855</xdr:rowOff>
    </xdr:to>
    <xdr:cxnSp macro="">
      <xdr:nvCxnSpPr>
        <xdr:cNvPr id="580" name="直線コネクタ 579"/>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137795</xdr:rowOff>
    </xdr:from>
    <xdr:ext cx="466090" cy="249555"/>
    <xdr:sp macro="" textlink="">
      <xdr:nvSpPr>
        <xdr:cNvPr id="581" name="テキスト ボックス 580"/>
        <xdr:cNvSpPr txBox="1"/>
      </xdr:nvSpPr>
      <xdr:spPr>
        <a:xfrm>
          <a:off x="16344265" y="108756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82" name="直線コネクタ 581"/>
        <xdr:cNvCxnSpPr/>
      </xdr:nvCxnSpPr>
      <xdr:spPr>
        <a:xfrm>
          <a:off x="16764000" y="105727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27940</xdr:rowOff>
    </xdr:from>
    <xdr:ext cx="466090" cy="248285"/>
    <xdr:sp macro="" textlink="">
      <xdr:nvSpPr>
        <xdr:cNvPr id="583" name="テキスト ボックス 582"/>
        <xdr:cNvSpPr txBox="1"/>
      </xdr:nvSpPr>
      <xdr:spPr>
        <a:xfrm>
          <a:off x="16344265" y="1043559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55245</xdr:rowOff>
    </xdr:from>
    <xdr:to xmlns:xdr="http://schemas.openxmlformats.org/drawingml/2006/spreadsheetDrawing">
      <xdr:col>120</xdr:col>
      <xdr:colOff>114300</xdr:colOff>
      <xdr:row>61</xdr:row>
      <xdr:rowOff>55245</xdr:rowOff>
    </xdr:to>
    <xdr:cxnSp macro="">
      <xdr:nvCxnSpPr>
        <xdr:cNvPr id="584" name="直線コネクタ 583"/>
        <xdr:cNvCxnSpPr/>
      </xdr:nvCxnSpPr>
      <xdr:spPr>
        <a:xfrm>
          <a:off x="16764000" y="10132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83185</xdr:rowOff>
    </xdr:from>
    <xdr:ext cx="466090" cy="248285"/>
    <xdr:sp macro="" textlink="">
      <xdr:nvSpPr>
        <xdr:cNvPr id="585" name="テキスト ボックス 584"/>
        <xdr:cNvSpPr txBox="1"/>
      </xdr:nvSpPr>
      <xdr:spPr>
        <a:xfrm>
          <a:off x="16344265" y="999553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109855</xdr:rowOff>
    </xdr:from>
    <xdr:to xmlns:xdr="http://schemas.openxmlformats.org/drawingml/2006/spreadsheetDrawing">
      <xdr:col>120</xdr:col>
      <xdr:colOff>114300</xdr:colOff>
      <xdr:row>58</xdr:row>
      <xdr:rowOff>109855</xdr:rowOff>
    </xdr:to>
    <xdr:cxnSp macro="">
      <xdr:nvCxnSpPr>
        <xdr:cNvPr id="586" name="直線コネクタ 585"/>
        <xdr:cNvCxnSpPr/>
      </xdr:nvCxnSpPr>
      <xdr:spPr>
        <a:xfrm>
          <a:off x="16764000" y="96920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137795</xdr:rowOff>
    </xdr:from>
    <xdr:ext cx="466090" cy="249555"/>
    <xdr:sp macro="" textlink="">
      <xdr:nvSpPr>
        <xdr:cNvPr id="587" name="テキスト ボックス 586"/>
        <xdr:cNvSpPr txBox="1"/>
      </xdr:nvSpPr>
      <xdr:spPr>
        <a:xfrm>
          <a:off x="16344265" y="95548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8" name="直線コネクタ 587"/>
        <xdr:cNvCxnSpPr/>
      </xdr:nvCxnSpPr>
      <xdr:spPr>
        <a:xfrm>
          <a:off x="16764000" y="92519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27940</xdr:rowOff>
    </xdr:from>
    <xdr:ext cx="466090" cy="248285"/>
    <xdr:sp macro="" textlink="">
      <xdr:nvSpPr>
        <xdr:cNvPr id="589" name="テキスト ボックス 588"/>
        <xdr:cNvSpPr txBox="1"/>
      </xdr:nvSpPr>
      <xdr:spPr>
        <a:xfrm>
          <a:off x="16344265" y="911479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114300</xdr:colOff>
      <xdr:row>53</xdr:row>
      <xdr:rowOff>55245</xdr:rowOff>
    </xdr:to>
    <xdr:cxnSp macro="">
      <xdr:nvCxnSpPr>
        <xdr:cNvPr id="590" name="直線コネクタ 589"/>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83185</xdr:rowOff>
    </xdr:from>
    <xdr:ext cx="466090" cy="248285"/>
    <xdr:sp macro="" textlink="">
      <xdr:nvSpPr>
        <xdr:cNvPr id="591" name="テキスト ボックス 590"/>
        <xdr:cNvSpPr txBox="1"/>
      </xdr:nvSpPr>
      <xdr:spPr>
        <a:xfrm>
          <a:off x="16344265" y="867473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152400</xdr:colOff>
      <xdr:row>66</xdr:row>
      <xdr:rowOff>109855</xdr:rowOff>
    </xdr:to>
    <xdr:sp macro="" textlink="">
      <xdr:nvSpPr>
        <xdr:cNvPr id="592" name="【学校施設】&#10;一人当たり面積グラフ枠"/>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88900</xdr:rowOff>
    </xdr:from>
    <xdr:to xmlns:xdr="http://schemas.openxmlformats.org/drawingml/2006/spreadsheetDrawing">
      <xdr:col>116</xdr:col>
      <xdr:colOff>62865</xdr:colOff>
      <xdr:row>63</xdr:row>
      <xdr:rowOff>103505</xdr:rowOff>
    </xdr:to>
    <xdr:cxnSp macro="">
      <xdr:nvCxnSpPr>
        <xdr:cNvPr id="593" name="直線コネクタ 592"/>
        <xdr:cNvCxnSpPr/>
      </xdr:nvCxnSpPr>
      <xdr:spPr>
        <a:xfrm flipV="1">
          <a:off x="20319365" y="9505950"/>
          <a:ext cx="0" cy="1005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106680</xdr:rowOff>
    </xdr:from>
    <xdr:ext cx="468630" cy="249555"/>
    <xdr:sp macro="" textlink="">
      <xdr:nvSpPr>
        <xdr:cNvPr id="594" name="【学校施設】&#10;一人当たり面積最小値テキスト"/>
        <xdr:cNvSpPr txBox="1"/>
      </xdr:nvSpPr>
      <xdr:spPr>
        <a:xfrm>
          <a:off x="20358100" y="1051433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103505</xdr:rowOff>
    </xdr:from>
    <xdr:to xmlns:xdr="http://schemas.openxmlformats.org/drawingml/2006/spreadsheetDrawing">
      <xdr:col>116</xdr:col>
      <xdr:colOff>152400</xdr:colOff>
      <xdr:row>63</xdr:row>
      <xdr:rowOff>103505</xdr:rowOff>
    </xdr:to>
    <xdr:cxnSp macro="">
      <xdr:nvCxnSpPr>
        <xdr:cNvPr id="595" name="直線コネクタ 594"/>
        <xdr:cNvCxnSpPr/>
      </xdr:nvCxnSpPr>
      <xdr:spPr>
        <a:xfrm>
          <a:off x="20246975" y="105111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56</xdr:row>
      <xdr:rowOff>37465</xdr:rowOff>
    </xdr:from>
    <xdr:ext cx="468630" cy="249555"/>
    <xdr:sp macro="" textlink="">
      <xdr:nvSpPr>
        <xdr:cNvPr id="596" name="【学校施設】&#10;一人当たり面積最大値テキスト"/>
        <xdr:cNvSpPr txBox="1"/>
      </xdr:nvSpPr>
      <xdr:spPr>
        <a:xfrm>
          <a:off x="20358100" y="928941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88900</xdr:rowOff>
    </xdr:from>
    <xdr:to xmlns:xdr="http://schemas.openxmlformats.org/drawingml/2006/spreadsheetDrawing">
      <xdr:col>116</xdr:col>
      <xdr:colOff>152400</xdr:colOff>
      <xdr:row>57</xdr:row>
      <xdr:rowOff>88900</xdr:rowOff>
    </xdr:to>
    <xdr:cxnSp macro="">
      <xdr:nvCxnSpPr>
        <xdr:cNvPr id="597" name="直線コネクタ 596"/>
        <xdr:cNvCxnSpPr/>
      </xdr:nvCxnSpPr>
      <xdr:spPr>
        <a:xfrm>
          <a:off x="20246975" y="95059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121285</xdr:rowOff>
    </xdr:from>
    <xdr:ext cx="468630" cy="248285"/>
    <xdr:sp macro="" textlink="">
      <xdr:nvSpPr>
        <xdr:cNvPr id="598" name="【学校施設】&#10;一人当たり面積平均値テキスト"/>
        <xdr:cNvSpPr txBox="1"/>
      </xdr:nvSpPr>
      <xdr:spPr>
        <a:xfrm>
          <a:off x="20358100" y="10033635"/>
          <a:ext cx="46863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141605</xdr:rowOff>
    </xdr:from>
    <xdr:to xmlns:xdr="http://schemas.openxmlformats.org/drawingml/2006/spreadsheetDrawing">
      <xdr:col>116</xdr:col>
      <xdr:colOff>114300</xdr:colOff>
      <xdr:row>61</xdr:row>
      <xdr:rowOff>74295</xdr:rowOff>
    </xdr:to>
    <xdr:sp macro="" textlink="">
      <xdr:nvSpPr>
        <xdr:cNvPr id="599" name="フローチャート: 判断 598"/>
        <xdr:cNvSpPr/>
      </xdr:nvSpPr>
      <xdr:spPr>
        <a:xfrm>
          <a:off x="20269200" y="10053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156210</xdr:rowOff>
    </xdr:from>
    <xdr:to xmlns:xdr="http://schemas.openxmlformats.org/drawingml/2006/spreadsheetDrawing">
      <xdr:col>112</xdr:col>
      <xdr:colOff>38100</xdr:colOff>
      <xdr:row>61</xdr:row>
      <xdr:rowOff>88900</xdr:rowOff>
    </xdr:to>
    <xdr:sp macro="" textlink="">
      <xdr:nvSpPr>
        <xdr:cNvPr id="600" name="フローチャート: 判断 599"/>
        <xdr:cNvSpPr/>
      </xdr:nvSpPr>
      <xdr:spPr>
        <a:xfrm>
          <a:off x="19510375" y="1006856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156210</xdr:rowOff>
    </xdr:from>
    <xdr:to xmlns:xdr="http://schemas.openxmlformats.org/drawingml/2006/spreadsheetDrawing">
      <xdr:col>107</xdr:col>
      <xdr:colOff>101600</xdr:colOff>
      <xdr:row>61</xdr:row>
      <xdr:rowOff>88900</xdr:rowOff>
    </xdr:to>
    <xdr:sp macro="" textlink="">
      <xdr:nvSpPr>
        <xdr:cNvPr id="601" name="フローチャート: 判断 600"/>
        <xdr:cNvSpPr/>
      </xdr:nvSpPr>
      <xdr:spPr>
        <a:xfrm>
          <a:off x="18684875" y="10068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163195</xdr:rowOff>
    </xdr:from>
    <xdr:to xmlns:xdr="http://schemas.openxmlformats.org/drawingml/2006/spreadsheetDrawing">
      <xdr:col>102</xdr:col>
      <xdr:colOff>165100</xdr:colOff>
      <xdr:row>61</xdr:row>
      <xdr:rowOff>95885</xdr:rowOff>
    </xdr:to>
    <xdr:sp macro="" textlink="">
      <xdr:nvSpPr>
        <xdr:cNvPr id="602" name="フローチャート: 判断 601"/>
        <xdr:cNvSpPr/>
      </xdr:nvSpPr>
      <xdr:spPr>
        <a:xfrm>
          <a:off x="17875250" y="100755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23495</xdr:rowOff>
    </xdr:from>
    <xdr:to xmlns:xdr="http://schemas.openxmlformats.org/drawingml/2006/spreadsheetDrawing">
      <xdr:col>98</xdr:col>
      <xdr:colOff>38100</xdr:colOff>
      <xdr:row>61</xdr:row>
      <xdr:rowOff>121285</xdr:rowOff>
    </xdr:to>
    <xdr:sp macro="" textlink="">
      <xdr:nvSpPr>
        <xdr:cNvPr id="603" name="フローチャート: 判断 602"/>
        <xdr:cNvSpPr/>
      </xdr:nvSpPr>
      <xdr:spPr>
        <a:xfrm>
          <a:off x="17065625" y="101009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107315</xdr:rowOff>
    </xdr:from>
    <xdr:ext cx="762000" cy="249555"/>
    <xdr:sp macro="" textlink="">
      <xdr:nvSpPr>
        <xdr:cNvPr id="604" name="テキスト ボックス 603"/>
        <xdr:cNvSpPr txBox="1"/>
      </xdr:nvSpPr>
      <xdr:spPr>
        <a:xfrm>
          <a:off x="20145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66</xdr:row>
      <xdr:rowOff>107315</xdr:rowOff>
    </xdr:from>
    <xdr:ext cx="762000" cy="249555"/>
    <xdr:sp macro="" textlink="">
      <xdr:nvSpPr>
        <xdr:cNvPr id="605" name="テキスト ボックス 604"/>
        <xdr:cNvSpPr txBox="1"/>
      </xdr:nvSpPr>
      <xdr:spPr>
        <a:xfrm>
          <a:off x="19383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107315</xdr:rowOff>
    </xdr:from>
    <xdr:ext cx="762000" cy="249555"/>
    <xdr:sp macro="" textlink="">
      <xdr:nvSpPr>
        <xdr:cNvPr id="606" name="テキスト ボックス 605"/>
        <xdr:cNvSpPr txBox="1"/>
      </xdr:nvSpPr>
      <xdr:spPr>
        <a:xfrm>
          <a:off x="18561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107315</xdr:rowOff>
    </xdr:from>
    <xdr:ext cx="762000" cy="249555"/>
    <xdr:sp macro="" textlink="">
      <xdr:nvSpPr>
        <xdr:cNvPr id="607" name="テキスト ボックス 606"/>
        <xdr:cNvSpPr txBox="1"/>
      </xdr:nvSpPr>
      <xdr:spPr>
        <a:xfrm>
          <a:off x="177514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66</xdr:row>
      <xdr:rowOff>107315</xdr:rowOff>
    </xdr:from>
    <xdr:ext cx="762000" cy="249555"/>
    <xdr:sp macro="" textlink="">
      <xdr:nvSpPr>
        <xdr:cNvPr id="608" name="テキスト ボックス 607"/>
        <xdr:cNvSpPr txBox="1"/>
      </xdr:nvSpPr>
      <xdr:spPr>
        <a:xfrm>
          <a:off x="169386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96520</xdr:rowOff>
    </xdr:from>
    <xdr:to xmlns:xdr="http://schemas.openxmlformats.org/drawingml/2006/spreadsheetDrawing">
      <xdr:col>116</xdr:col>
      <xdr:colOff>114300</xdr:colOff>
      <xdr:row>59</xdr:row>
      <xdr:rowOff>29210</xdr:rowOff>
    </xdr:to>
    <xdr:sp macro="" textlink="">
      <xdr:nvSpPr>
        <xdr:cNvPr id="609" name="楕円 608"/>
        <xdr:cNvSpPr/>
      </xdr:nvSpPr>
      <xdr:spPr>
        <a:xfrm>
          <a:off x="20269200" y="9678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57</xdr:row>
      <xdr:rowOff>118745</xdr:rowOff>
    </xdr:from>
    <xdr:ext cx="468630" cy="248285"/>
    <xdr:sp macro="" textlink="">
      <xdr:nvSpPr>
        <xdr:cNvPr id="610" name="【学校施設】&#10;一人当たり面積該当値テキスト"/>
        <xdr:cNvSpPr txBox="1"/>
      </xdr:nvSpPr>
      <xdr:spPr>
        <a:xfrm>
          <a:off x="20358100" y="953579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120650</xdr:rowOff>
    </xdr:from>
    <xdr:to xmlns:xdr="http://schemas.openxmlformats.org/drawingml/2006/spreadsheetDrawing">
      <xdr:col>112</xdr:col>
      <xdr:colOff>38100</xdr:colOff>
      <xdr:row>59</xdr:row>
      <xdr:rowOff>53340</xdr:rowOff>
    </xdr:to>
    <xdr:sp macro="" textlink="">
      <xdr:nvSpPr>
        <xdr:cNvPr id="611" name="楕円 610"/>
        <xdr:cNvSpPr/>
      </xdr:nvSpPr>
      <xdr:spPr>
        <a:xfrm>
          <a:off x="19510375" y="970280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58</xdr:row>
      <xdr:rowOff>145415</xdr:rowOff>
    </xdr:from>
    <xdr:to xmlns:xdr="http://schemas.openxmlformats.org/drawingml/2006/spreadsheetDrawing">
      <xdr:col>116</xdr:col>
      <xdr:colOff>63500</xdr:colOff>
      <xdr:row>59</xdr:row>
      <xdr:rowOff>4445</xdr:rowOff>
    </xdr:to>
    <xdr:cxnSp macro="">
      <xdr:nvCxnSpPr>
        <xdr:cNvPr id="612" name="直線コネクタ 611"/>
        <xdr:cNvCxnSpPr/>
      </xdr:nvCxnSpPr>
      <xdr:spPr>
        <a:xfrm flipV="1">
          <a:off x="19558000" y="9727565"/>
          <a:ext cx="762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121920</xdr:rowOff>
    </xdr:from>
    <xdr:to xmlns:xdr="http://schemas.openxmlformats.org/drawingml/2006/spreadsheetDrawing">
      <xdr:col>107</xdr:col>
      <xdr:colOff>101600</xdr:colOff>
      <xdr:row>59</xdr:row>
      <xdr:rowOff>54610</xdr:rowOff>
    </xdr:to>
    <xdr:sp macro="" textlink="">
      <xdr:nvSpPr>
        <xdr:cNvPr id="613" name="楕円 612"/>
        <xdr:cNvSpPr/>
      </xdr:nvSpPr>
      <xdr:spPr>
        <a:xfrm>
          <a:off x="18684875" y="97040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xdr:rowOff>
    </xdr:from>
    <xdr:to xmlns:xdr="http://schemas.openxmlformats.org/drawingml/2006/spreadsheetDrawing">
      <xdr:col>111</xdr:col>
      <xdr:colOff>174625</xdr:colOff>
      <xdr:row>59</xdr:row>
      <xdr:rowOff>5715</xdr:rowOff>
    </xdr:to>
    <xdr:cxnSp macro="">
      <xdr:nvCxnSpPr>
        <xdr:cNvPr id="614" name="直線コネクタ 613"/>
        <xdr:cNvCxnSpPr/>
      </xdr:nvCxnSpPr>
      <xdr:spPr>
        <a:xfrm flipV="1">
          <a:off x="18735675" y="9751695"/>
          <a:ext cx="8223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142875</xdr:rowOff>
    </xdr:from>
    <xdr:to xmlns:xdr="http://schemas.openxmlformats.org/drawingml/2006/spreadsheetDrawing">
      <xdr:col>102</xdr:col>
      <xdr:colOff>165100</xdr:colOff>
      <xdr:row>59</xdr:row>
      <xdr:rowOff>75565</xdr:rowOff>
    </xdr:to>
    <xdr:sp macro="" textlink="">
      <xdr:nvSpPr>
        <xdr:cNvPr id="615" name="楕円 614"/>
        <xdr:cNvSpPr/>
      </xdr:nvSpPr>
      <xdr:spPr>
        <a:xfrm>
          <a:off x="17875250" y="9725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5715</xdr:rowOff>
    </xdr:from>
    <xdr:to xmlns:xdr="http://schemas.openxmlformats.org/drawingml/2006/spreadsheetDrawing">
      <xdr:col>107</xdr:col>
      <xdr:colOff>50800</xdr:colOff>
      <xdr:row>59</xdr:row>
      <xdr:rowOff>27305</xdr:rowOff>
    </xdr:to>
    <xdr:cxnSp macro="">
      <xdr:nvCxnSpPr>
        <xdr:cNvPr id="616" name="直線コネクタ 615"/>
        <xdr:cNvCxnSpPr/>
      </xdr:nvCxnSpPr>
      <xdr:spPr>
        <a:xfrm flipV="1">
          <a:off x="17926050" y="9752965"/>
          <a:ext cx="8096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19685</xdr:rowOff>
    </xdr:from>
    <xdr:to xmlns:xdr="http://schemas.openxmlformats.org/drawingml/2006/spreadsheetDrawing">
      <xdr:col>98</xdr:col>
      <xdr:colOff>38100</xdr:colOff>
      <xdr:row>59</xdr:row>
      <xdr:rowOff>117475</xdr:rowOff>
    </xdr:to>
    <xdr:sp macro="" textlink="">
      <xdr:nvSpPr>
        <xdr:cNvPr id="617" name="楕円 616"/>
        <xdr:cNvSpPr/>
      </xdr:nvSpPr>
      <xdr:spPr>
        <a:xfrm>
          <a:off x="17065625" y="976693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59</xdr:row>
      <xdr:rowOff>27305</xdr:rowOff>
    </xdr:from>
    <xdr:to xmlns:xdr="http://schemas.openxmlformats.org/drawingml/2006/spreadsheetDrawing">
      <xdr:col>102</xdr:col>
      <xdr:colOff>114300</xdr:colOff>
      <xdr:row>59</xdr:row>
      <xdr:rowOff>68580</xdr:rowOff>
    </xdr:to>
    <xdr:cxnSp macro="">
      <xdr:nvCxnSpPr>
        <xdr:cNvPr id="618" name="直線コネクタ 617"/>
        <xdr:cNvCxnSpPr/>
      </xdr:nvCxnSpPr>
      <xdr:spPr>
        <a:xfrm flipV="1">
          <a:off x="17113250" y="9774555"/>
          <a:ext cx="8128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80010</xdr:rowOff>
    </xdr:from>
    <xdr:ext cx="469900" cy="249555"/>
    <xdr:sp macro="" textlink="">
      <xdr:nvSpPr>
        <xdr:cNvPr id="619" name="n_1aveValue【学校施設】&#10;一人当たり面積"/>
        <xdr:cNvSpPr txBox="1"/>
      </xdr:nvSpPr>
      <xdr:spPr>
        <a:xfrm>
          <a:off x="19329400" y="1015746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80010</xdr:rowOff>
    </xdr:from>
    <xdr:ext cx="468630" cy="249555"/>
    <xdr:sp macro="" textlink="">
      <xdr:nvSpPr>
        <xdr:cNvPr id="620" name="n_2aveValue【学校施設】&#10;一人当たり面積"/>
        <xdr:cNvSpPr txBox="1"/>
      </xdr:nvSpPr>
      <xdr:spPr>
        <a:xfrm>
          <a:off x="18516600" y="1015746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87630</xdr:rowOff>
    </xdr:from>
    <xdr:ext cx="468630" cy="247650"/>
    <xdr:sp macro="" textlink="">
      <xdr:nvSpPr>
        <xdr:cNvPr id="621" name="n_3aveValue【学校施設】&#10;一人当たり面積"/>
        <xdr:cNvSpPr txBox="1"/>
      </xdr:nvSpPr>
      <xdr:spPr>
        <a:xfrm>
          <a:off x="17706975" y="10165080"/>
          <a:ext cx="468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112395</xdr:rowOff>
    </xdr:from>
    <xdr:ext cx="468630" cy="249555"/>
    <xdr:sp macro="" textlink="">
      <xdr:nvSpPr>
        <xdr:cNvPr id="622" name="n_4aveValue【学校施設】&#10;一人当たり面積"/>
        <xdr:cNvSpPr txBox="1"/>
      </xdr:nvSpPr>
      <xdr:spPr>
        <a:xfrm>
          <a:off x="16897350" y="1018984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57</xdr:row>
      <xdr:rowOff>69215</xdr:rowOff>
    </xdr:from>
    <xdr:ext cx="469900" cy="249555"/>
    <xdr:sp macro="" textlink="">
      <xdr:nvSpPr>
        <xdr:cNvPr id="623" name="n_1mainValue【学校施設】&#10;一人当たり面積"/>
        <xdr:cNvSpPr txBox="1"/>
      </xdr:nvSpPr>
      <xdr:spPr>
        <a:xfrm>
          <a:off x="19329400" y="948626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57</xdr:row>
      <xdr:rowOff>70485</xdr:rowOff>
    </xdr:from>
    <xdr:ext cx="468630" cy="249555"/>
    <xdr:sp macro="" textlink="">
      <xdr:nvSpPr>
        <xdr:cNvPr id="624" name="n_2mainValue【学校施設】&#10;一人当たり面積"/>
        <xdr:cNvSpPr txBox="1"/>
      </xdr:nvSpPr>
      <xdr:spPr>
        <a:xfrm>
          <a:off x="18516600" y="948753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57</xdr:row>
      <xdr:rowOff>92075</xdr:rowOff>
    </xdr:from>
    <xdr:ext cx="468630" cy="248285"/>
    <xdr:sp macro="" textlink="">
      <xdr:nvSpPr>
        <xdr:cNvPr id="625" name="n_3mainValue【学校施設】&#10;一人当たり面積"/>
        <xdr:cNvSpPr txBox="1"/>
      </xdr:nvSpPr>
      <xdr:spPr>
        <a:xfrm>
          <a:off x="17706975" y="950912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57</xdr:row>
      <xdr:rowOff>133350</xdr:rowOff>
    </xdr:from>
    <xdr:ext cx="468630" cy="249555"/>
    <xdr:sp macro="" textlink="">
      <xdr:nvSpPr>
        <xdr:cNvPr id="626" name="n_4mainValue【学校施設】&#10;一人当たり面積"/>
        <xdr:cNvSpPr txBox="1"/>
      </xdr:nvSpPr>
      <xdr:spPr>
        <a:xfrm>
          <a:off x="16897350" y="955040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146685</xdr:rowOff>
    </xdr:from>
    <xdr:to xmlns:xdr="http://schemas.openxmlformats.org/drawingml/2006/spreadsheetDrawing">
      <xdr:col>90</xdr:col>
      <xdr:colOff>25400</xdr:colOff>
      <xdr:row>72</xdr:row>
      <xdr:rowOff>97790</xdr:rowOff>
    </xdr:to>
    <xdr:sp macro="" textlink="">
      <xdr:nvSpPr>
        <xdr:cNvPr id="627" name="正方形/長方形 626"/>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122555</xdr:rowOff>
    </xdr:from>
    <xdr:to xmlns:xdr="http://schemas.openxmlformats.org/drawingml/2006/spreadsheetDrawing">
      <xdr:col>74</xdr:col>
      <xdr:colOff>0</xdr:colOff>
      <xdr:row>74</xdr:row>
      <xdr:rowOff>36830</xdr:rowOff>
    </xdr:to>
    <xdr:sp macro="" textlink="">
      <xdr:nvSpPr>
        <xdr:cNvPr id="628" name="正方形/長方形 627"/>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153035</xdr:rowOff>
    </xdr:from>
    <xdr:to xmlns:xdr="http://schemas.openxmlformats.org/drawingml/2006/spreadsheetDrawing">
      <xdr:col>74</xdr:col>
      <xdr:colOff>0</xdr:colOff>
      <xdr:row>75</xdr:row>
      <xdr:rowOff>67310</xdr:rowOff>
    </xdr:to>
    <xdr:sp macro="" textlink="">
      <xdr:nvSpPr>
        <xdr:cNvPr id="629" name="正方形/長方形 628"/>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122555</xdr:rowOff>
    </xdr:from>
    <xdr:to xmlns:xdr="http://schemas.openxmlformats.org/drawingml/2006/spreadsheetDrawing">
      <xdr:col>79</xdr:col>
      <xdr:colOff>63500</xdr:colOff>
      <xdr:row>74</xdr:row>
      <xdr:rowOff>36830</xdr:rowOff>
    </xdr:to>
    <xdr:sp macro="" textlink="">
      <xdr:nvSpPr>
        <xdr:cNvPr id="630" name="正方形/長方形 629"/>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153035</xdr:rowOff>
    </xdr:from>
    <xdr:to xmlns:xdr="http://schemas.openxmlformats.org/drawingml/2006/spreadsheetDrawing">
      <xdr:col>79</xdr:col>
      <xdr:colOff>63500</xdr:colOff>
      <xdr:row>75</xdr:row>
      <xdr:rowOff>67310</xdr:rowOff>
    </xdr:to>
    <xdr:sp macro="" textlink="">
      <xdr:nvSpPr>
        <xdr:cNvPr id="631" name="正方形/長方形 630"/>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122555</xdr:rowOff>
    </xdr:from>
    <xdr:to xmlns:xdr="http://schemas.openxmlformats.org/drawingml/2006/spreadsheetDrawing">
      <xdr:col>85</xdr:col>
      <xdr:colOff>63500</xdr:colOff>
      <xdr:row>74</xdr:row>
      <xdr:rowOff>36830</xdr:rowOff>
    </xdr:to>
    <xdr:sp macro="" textlink="">
      <xdr:nvSpPr>
        <xdr:cNvPr id="632" name="正方形/長方形 631"/>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73</xdr:row>
      <xdr:rowOff>153035</xdr:rowOff>
    </xdr:from>
    <xdr:to xmlns:xdr="http://schemas.openxmlformats.org/drawingml/2006/spreadsheetDrawing">
      <xdr:col>85</xdr:col>
      <xdr:colOff>63500</xdr:colOff>
      <xdr:row>75</xdr:row>
      <xdr:rowOff>67310</xdr:rowOff>
    </xdr:to>
    <xdr:sp macro="" textlink="">
      <xdr:nvSpPr>
        <xdr:cNvPr id="633" name="正方形/長方形 632"/>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92075</xdr:rowOff>
    </xdr:from>
    <xdr:to xmlns:xdr="http://schemas.openxmlformats.org/drawingml/2006/spreadsheetDrawing">
      <xdr:col>90</xdr:col>
      <xdr:colOff>25400</xdr:colOff>
      <xdr:row>88</xdr:row>
      <xdr:rowOff>146685</xdr:rowOff>
    </xdr:to>
    <xdr:sp macro="" textlink="">
      <xdr:nvSpPr>
        <xdr:cNvPr id="634" name="正方形/長方形 633"/>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73025</xdr:rowOff>
    </xdr:from>
    <xdr:ext cx="298450" cy="217170"/>
    <xdr:sp macro="" textlink="">
      <xdr:nvSpPr>
        <xdr:cNvPr id="635" name="テキスト ボックス 634"/>
        <xdr:cNvSpPr txBox="1"/>
      </xdr:nvSpPr>
      <xdr:spPr>
        <a:xfrm>
          <a:off x="1137602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146685</xdr:rowOff>
    </xdr:from>
    <xdr:to xmlns:xdr="http://schemas.openxmlformats.org/drawingml/2006/spreadsheetDrawing">
      <xdr:col>89</xdr:col>
      <xdr:colOff>174625</xdr:colOff>
      <xdr:row>88</xdr:row>
      <xdr:rowOff>146685</xdr:rowOff>
    </xdr:to>
    <xdr:cxnSp macro="">
      <xdr:nvCxnSpPr>
        <xdr:cNvPr id="636" name="直線コネクタ 635"/>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9525</xdr:rowOff>
    </xdr:from>
    <xdr:ext cx="466090" cy="249555"/>
    <xdr:sp macro="" textlink="">
      <xdr:nvSpPr>
        <xdr:cNvPr id="637" name="テキスト ボックス 636"/>
        <xdr:cNvSpPr txBox="1"/>
      </xdr:nvSpPr>
      <xdr:spPr>
        <a:xfrm>
          <a:off x="10994390" y="145446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162560</xdr:rowOff>
    </xdr:from>
    <xdr:to xmlns:xdr="http://schemas.openxmlformats.org/drawingml/2006/spreadsheetDrawing">
      <xdr:col>89</xdr:col>
      <xdr:colOff>174625</xdr:colOff>
      <xdr:row>86</xdr:row>
      <xdr:rowOff>162560</xdr:rowOff>
    </xdr:to>
    <xdr:cxnSp macro="">
      <xdr:nvCxnSpPr>
        <xdr:cNvPr id="638" name="直線コネクタ 637"/>
        <xdr:cNvCxnSpPr/>
      </xdr:nvCxnSpPr>
      <xdr:spPr>
        <a:xfrm>
          <a:off x="11414125" y="143675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26035</xdr:rowOff>
    </xdr:from>
    <xdr:ext cx="466090" cy="248285"/>
    <xdr:sp macro="" textlink="">
      <xdr:nvSpPr>
        <xdr:cNvPr id="639" name="テキスト ボックス 638"/>
        <xdr:cNvSpPr txBox="1"/>
      </xdr:nvSpPr>
      <xdr:spPr>
        <a:xfrm>
          <a:off x="10994390" y="1423098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12700</xdr:rowOff>
    </xdr:from>
    <xdr:to xmlns:xdr="http://schemas.openxmlformats.org/drawingml/2006/spreadsheetDrawing">
      <xdr:col>89</xdr:col>
      <xdr:colOff>174625</xdr:colOff>
      <xdr:row>85</xdr:row>
      <xdr:rowOff>12700</xdr:rowOff>
    </xdr:to>
    <xdr:cxnSp macro="">
      <xdr:nvCxnSpPr>
        <xdr:cNvPr id="640" name="直線コネクタ 639"/>
        <xdr:cNvCxnSpPr/>
      </xdr:nvCxnSpPr>
      <xdr:spPr>
        <a:xfrm>
          <a:off x="11414125" y="140525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40640</xdr:rowOff>
    </xdr:from>
    <xdr:ext cx="403225" cy="249555"/>
    <xdr:sp macro="" textlink="">
      <xdr:nvSpPr>
        <xdr:cNvPr id="641" name="テキスト ボックス 640"/>
        <xdr:cNvSpPr txBox="1"/>
      </xdr:nvSpPr>
      <xdr:spPr>
        <a:xfrm>
          <a:off x="11042650" y="139153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28575</xdr:rowOff>
    </xdr:from>
    <xdr:to xmlns:xdr="http://schemas.openxmlformats.org/drawingml/2006/spreadsheetDrawing">
      <xdr:col>89</xdr:col>
      <xdr:colOff>174625</xdr:colOff>
      <xdr:row>83</xdr:row>
      <xdr:rowOff>28575</xdr:rowOff>
    </xdr:to>
    <xdr:cxnSp macro="">
      <xdr:nvCxnSpPr>
        <xdr:cNvPr id="642" name="直線コネクタ 641"/>
        <xdr:cNvCxnSpPr/>
      </xdr:nvCxnSpPr>
      <xdr:spPr>
        <a:xfrm>
          <a:off x="11414125" y="137382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57150</xdr:rowOff>
    </xdr:from>
    <xdr:ext cx="403225" cy="248285"/>
    <xdr:sp macro="" textlink="">
      <xdr:nvSpPr>
        <xdr:cNvPr id="643" name="テキスト ボックス 642"/>
        <xdr:cNvSpPr txBox="1"/>
      </xdr:nvSpPr>
      <xdr:spPr>
        <a:xfrm>
          <a:off x="11042650" y="1360170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44450</xdr:rowOff>
    </xdr:from>
    <xdr:to xmlns:xdr="http://schemas.openxmlformats.org/drawingml/2006/spreadsheetDrawing">
      <xdr:col>89</xdr:col>
      <xdr:colOff>174625</xdr:colOff>
      <xdr:row>81</xdr:row>
      <xdr:rowOff>44450</xdr:rowOff>
    </xdr:to>
    <xdr:cxnSp macro="">
      <xdr:nvCxnSpPr>
        <xdr:cNvPr id="644" name="直線コネクタ 643"/>
        <xdr:cNvCxnSpPr/>
      </xdr:nvCxnSpPr>
      <xdr:spPr>
        <a:xfrm>
          <a:off x="11414125" y="134239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72390</xdr:rowOff>
    </xdr:from>
    <xdr:ext cx="403225" cy="249555"/>
    <xdr:sp macro="" textlink="">
      <xdr:nvSpPr>
        <xdr:cNvPr id="645" name="テキスト ボックス 644"/>
        <xdr:cNvSpPr txBox="1"/>
      </xdr:nvSpPr>
      <xdr:spPr>
        <a:xfrm>
          <a:off x="11042650" y="1328674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60960</xdr:rowOff>
    </xdr:from>
    <xdr:to xmlns:xdr="http://schemas.openxmlformats.org/drawingml/2006/spreadsheetDrawing">
      <xdr:col>89</xdr:col>
      <xdr:colOff>174625</xdr:colOff>
      <xdr:row>79</xdr:row>
      <xdr:rowOff>60960</xdr:rowOff>
    </xdr:to>
    <xdr:cxnSp macro="">
      <xdr:nvCxnSpPr>
        <xdr:cNvPr id="646" name="直線コネクタ 645"/>
        <xdr:cNvCxnSpPr/>
      </xdr:nvCxnSpPr>
      <xdr:spPr>
        <a:xfrm>
          <a:off x="11414125" y="131102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88900</xdr:rowOff>
    </xdr:from>
    <xdr:ext cx="403225" cy="248285"/>
    <xdr:sp macro="" textlink="">
      <xdr:nvSpPr>
        <xdr:cNvPr id="647" name="テキスト ボックス 646"/>
        <xdr:cNvSpPr txBox="1"/>
      </xdr:nvSpPr>
      <xdr:spPr>
        <a:xfrm>
          <a:off x="11042650" y="1297305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75565</xdr:rowOff>
    </xdr:from>
    <xdr:to xmlns:xdr="http://schemas.openxmlformats.org/drawingml/2006/spreadsheetDrawing">
      <xdr:col>89</xdr:col>
      <xdr:colOff>174625</xdr:colOff>
      <xdr:row>77</xdr:row>
      <xdr:rowOff>75565</xdr:rowOff>
    </xdr:to>
    <xdr:cxnSp macro="">
      <xdr:nvCxnSpPr>
        <xdr:cNvPr id="648" name="直線コネクタ 647"/>
        <xdr:cNvCxnSpPr/>
      </xdr:nvCxnSpPr>
      <xdr:spPr>
        <a:xfrm>
          <a:off x="11414125" y="127946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104140</xdr:rowOff>
    </xdr:from>
    <xdr:ext cx="339090" cy="249555"/>
    <xdr:sp macro="" textlink="">
      <xdr:nvSpPr>
        <xdr:cNvPr id="649" name="テキスト ボックス 648"/>
        <xdr:cNvSpPr txBox="1"/>
      </xdr:nvSpPr>
      <xdr:spPr>
        <a:xfrm>
          <a:off x="11106785" y="12658090"/>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92075</xdr:rowOff>
    </xdr:from>
    <xdr:to xmlns:xdr="http://schemas.openxmlformats.org/drawingml/2006/spreadsheetDrawing">
      <xdr:col>89</xdr:col>
      <xdr:colOff>174625</xdr:colOff>
      <xdr:row>75</xdr:row>
      <xdr:rowOff>92075</xdr:rowOff>
    </xdr:to>
    <xdr:cxnSp macro="">
      <xdr:nvCxnSpPr>
        <xdr:cNvPr id="650" name="直線コネクタ 649"/>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92075</xdr:rowOff>
    </xdr:from>
    <xdr:to xmlns:xdr="http://schemas.openxmlformats.org/drawingml/2006/spreadsheetDrawing">
      <xdr:col>90</xdr:col>
      <xdr:colOff>25400</xdr:colOff>
      <xdr:row>88</xdr:row>
      <xdr:rowOff>146685</xdr:rowOff>
    </xdr:to>
    <xdr:sp macro="" textlink="">
      <xdr:nvSpPr>
        <xdr:cNvPr id="651" name="【児童館】&#10;有形固定資産減価償却率グラフ枠"/>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156210</xdr:rowOff>
    </xdr:from>
    <xdr:to xmlns:xdr="http://schemas.openxmlformats.org/drawingml/2006/spreadsheetDrawing">
      <xdr:col>85</xdr:col>
      <xdr:colOff>126365</xdr:colOff>
      <xdr:row>86</xdr:row>
      <xdr:rowOff>162560</xdr:rowOff>
    </xdr:to>
    <xdr:cxnSp macro="">
      <xdr:nvCxnSpPr>
        <xdr:cNvPr id="652" name="直線コネクタ 651"/>
        <xdr:cNvCxnSpPr/>
      </xdr:nvCxnSpPr>
      <xdr:spPr>
        <a:xfrm flipV="1">
          <a:off x="14969490" y="12875260"/>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8630" cy="249555"/>
    <xdr:sp macro="" textlink="">
      <xdr:nvSpPr>
        <xdr:cNvPr id="653" name="【児童館】&#10;有形固定資産減価償却率最小値テキスト"/>
        <xdr:cNvSpPr txBox="1"/>
      </xdr:nvSpPr>
      <xdr:spPr>
        <a:xfrm>
          <a:off x="15008225" y="1437132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162560</xdr:rowOff>
    </xdr:from>
    <xdr:to xmlns:xdr="http://schemas.openxmlformats.org/drawingml/2006/spreadsheetDrawing">
      <xdr:col>86</xdr:col>
      <xdr:colOff>25400</xdr:colOff>
      <xdr:row>86</xdr:row>
      <xdr:rowOff>162560</xdr:rowOff>
    </xdr:to>
    <xdr:cxnSp macro="">
      <xdr:nvCxnSpPr>
        <xdr:cNvPr id="654" name="直線コネクタ 653"/>
        <xdr:cNvCxnSpPr/>
      </xdr:nvCxnSpPr>
      <xdr:spPr>
        <a:xfrm>
          <a:off x="14881225" y="143675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104775</xdr:rowOff>
    </xdr:from>
    <xdr:ext cx="339090" cy="249555"/>
    <xdr:sp macro="" textlink="">
      <xdr:nvSpPr>
        <xdr:cNvPr id="655" name="【児童館】&#10;有形固定資産減価償却率最大値テキスト"/>
        <xdr:cNvSpPr txBox="1"/>
      </xdr:nvSpPr>
      <xdr:spPr>
        <a:xfrm>
          <a:off x="15008225" y="1265872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156210</xdr:rowOff>
    </xdr:from>
    <xdr:to xmlns:xdr="http://schemas.openxmlformats.org/drawingml/2006/spreadsheetDrawing">
      <xdr:col>86</xdr:col>
      <xdr:colOff>25400</xdr:colOff>
      <xdr:row>77</xdr:row>
      <xdr:rowOff>156210</xdr:rowOff>
    </xdr:to>
    <xdr:cxnSp macro="">
      <xdr:nvCxnSpPr>
        <xdr:cNvPr id="656" name="直線コネクタ 655"/>
        <xdr:cNvCxnSpPr/>
      </xdr:nvCxnSpPr>
      <xdr:spPr>
        <a:xfrm>
          <a:off x="14881225" y="128752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48895</xdr:rowOff>
    </xdr:from>
    <xdr:ext cx="403860" cy="249555"/>
    <xdr:sp macro="" textlink="">
      <xdr:nvSpPr>
        <xdr:cNvPr id="657" name="【児童館】&#10;有形固定資産減価償却率平均値テキスト"/>
        <xdr:cNvSpPr txBox="1"/>
      </xdr:nvSpPr>
      <xdr:spPr>
        <a:xfrm>
          <a:off x="15008225" y="13593445"/>
          <a:ext cx="4038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69850</xdr:rowOff>
    </xdr:from>
    <xdr:to xmlns:xdr="http://schemas.openxmlformats.org/drawingml/2006/spreadsheetDrawing">
      <xdr:col>85</xdr:col>
      <xdr:colOff>174625</xdr:colOff>
      <xdr:row>83</xdr:row>
      <xdr:rowOff>2540</xdr:rowOff>
    </xdr:to>
    <xdr:sp macro="" textlink="">
      <xdr:nvSpPr>
        <xdr:cNvPr id="658" name="フローチャート: 判断 657"/>
        <xdr:cNvSpPr/>
      </xdr:nvSpPr>
      <xdr:spPr>
        <a:xfrm>
          <a:off x="14919325" y="13614400"/>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73660</xdr:rowOff>
    </xdr:from>
    <xdr:to xmlns:xdr="http://schemas.openxmlformats.org/drawingml/2006/spreadsheetDrawing">
      <xdr:col>81</xdr:col>
      <xdr:colOff>101600</xdr:colOff>
      <xdr:row>83</xdr:row>
      <xdr:rowOff>6350</xdr:rowOff>
    </xdr:to>
    <xdr:sp macro="" textlink="">
      <xdr:nvSpPr>
        <xdr:cNvPr id="659" name="フローチャート: 判断 658"/>
        <xdr:cNvSpPr/>
      </xdr:nvSpPr>
      <xdr:spPr>
        <a:xfrm>
          <a:off x="14144625" y="13618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44450</xdr:rowOff>
    </xdr:from>
    <xdr:to xmlns:xdr="http://schemas.openxmlformats.org/drawingml/2006/spreadsheetDrawing">
      <xdr:col>76</xdr:col>
      <xdr:colOff>165100</xdr:colOff>
      <xdr:row>82</xdr:row>
      <xdr:rowOff>142240</xdr:rowOff>
    </xdr:to>
    <xdr:sp macro="" textlink="">
      <xdr:nvSpPr>
        <xdr:cNvPr id="660" name="フローチャート: 判断 659"/>
        <xdr:cNvSpPr/>
      </xdr:nvSpPr>
      <xdr:spPr>
        <a:xfrm>
          <a:off x="13335000" y="13589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6350</xdr:rowOff>
    </xdr:from>
    <xdr:to xmlns:xdr="http://schemas.openxmlformats.org/drawingml/2006/spreadsheetDrawing">
      <xdr:col>72</xdr:col>
      <xdr:colOff>38100</xdr:colOff>
      <xdr:row>82</xdr:row>
      <xdr:rowOff>104775</xdr:rowOff>
    </xdr:to>
    <xdr:sp macro="" textlink="">
      <xdr:nvSpPr>
        <xdr:cNvPr id="661" name="フローチャート: 判断 660"/>
        <xdr:cNvSpPr/>
      </xdr:nvSpPr>
      <xdr:spPr>
        <a:xfrm>
          <a:off x="12525375" y="1355090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147955</xdr:rowOff>
    </xdr:from>
    <xdr:to xmlns:xdr="http://schemas.openxmlformats.org/drawingml/2006/spreadsheetDrawing">
      <xdr:col>67</xdr:col>
      <xdr:colOff>101600</xdr:colOff>
      <xdr:row>82</xdr:row>
      <xdr:rowOff>80645</xdr:rowOff>
    </xdr:to>
    <xdr:sp macro="" textlink="">
      <xdr:nvSpPr>
        <xdr:cNvPr id="662" name="フローチャート: 判断 661"/>
        <xdr:cNvSpPr/>
      </xdr:nvSpPr>
      <xdr:spPr>
        <a:xfrm>
          <a:off x="11699875" y="13527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144145</xdr:rowOff>
    </xdr:from>
    <xdr:ext cx="762000" cy="249555"/>
    <xdr:sp macro="" textlink="">
      <xdr:nvSpPr>
        <xdr:cNvPr id="663" name="テキスト ボックス 662"/>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144145</xdr:rowOff>
    </xdr:from>
    <xdr:ext cx="762000" cy="249555"/>
    <xdr:sp macro="" textlink="">
      <xdr:nvSpPr>
        <xdr:cNvPr id="664" name="テキスト ボックス 663"/>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144145</xdr:rowOff>
    </xdr:from>
    <xdr:ext cx="762000" cy="249555"/>
    <xdr:sp macro="" textlink="">
      <xdr:nvSpPr>
        <xdr:cNvPr id="665" name="テキスト ボックス 664"/>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88</xdr:row>
      <xdr:rowOff>144145</xdr:rowOff>
    </xdr:from>
    <xdr:ext cx="762000" cy="249555"/>
    <xdr:sp macro="" textlink="">
      <xdr:nvSpPr>
        <xdr:cNvPr id="666" name="テキスト ボックス 665"/>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144145</xdr:rowOff>
    </xdr:from>
    <xdr:ext cx="762000" cy="249555"/>
    <xdr:sp macro="" textlink="">
      <xdr:nvSpPr>
        <xdr:cNvPr id="667" name="テキスト ボックス 666"/>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52070</xdr:rowOff>
    </xdr:from>
    <xdr:to xmlns:xdr="http://schemas.openxmlformats.org/drawingml/2006/spreadsheetDrawing">
      <xdr:col>85</xdr:col>
      <xdr:colOff>174625</xdr:colOff>
      <xdr:row>82</xdr:row>
      <xdr:rowOff>149860</xdr:rowOff>
    </xdr:to>
    <xdr:sp macro="" textlink="">
      <xdr:nvSpPr>
        <xdr:cNvPr id="668" name="楕円 667"/>
        <xdr:cNvSpPr/>
      </xdr:nvSpPr>
      <xdr:spPr>
        <a:xfrm>
          <a:off x="14919325" y="1359662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73660</xdr:rowOff>
    </xdr:from>
    <xdr:ext cx="403860" cy="249555"/>
    <xdr:sp macro="" textlink="">
      <xdr:nvSpPr>
        <xdr:cNvPr id="669" name="【児童館】&#10;有形固定資産減価償却率該当値テキスト"/>
        <xdr:cNvSpPr txBox="1"/>
      </xdr:nvSpPr>
      <xdr:spPr>
        <a:xfrm>
          <a:off x="15008225" y="1345311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12700</xdr:rowOff>
    </xdr:from>
    <xdr:to xmlns:xdr="http://schemas.openxmlformats.org/drawingml/2006/spreadsheetDrawing">
      <xdr:col>81</xdr:col>
      <xdr:colOff>101600</xdr:colOff>
      <xdr:row>82</xdr:row>
      <xdr:rowOff>110490</xdr:rowOff>
    </xdr:to>
    <xdr:sp macro="" textlink="">
      <xdr:nvSpPr>
        <xdr:cNvPr id="670" name="楕円 669"/>
        <xdr:cNvSpPr/>
      </xdr:nvSpPr>
      <xdr:spPr>
        <a:xfrm>
          <a:off x="14144625" y="13557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61595</xdr:rowOff>
    </xdr:from>
    <xdr:to xmlns:xdr="http://schemas.openxmlformats.org/drawingml/2006/spreadsheetDrawing">
      <xdr:col>85</xdr:col>
      <xdr:colOff>127000</xdr:colOff>
      <xdr:row>82</xdr:row>
      <xdr:rowOff>100965</xdr:rowOff>
    </xdr:to>
    <xdr:cxnSp macro="">
      <xdr:nvCxnSpPr>
        <xdr:cNvPr id="671" name="直線コネクタ 670"/>
        <xdr:cNvCxnSpPr/>
      </xdr:nvCxnSpPr>
      <xdr:spPr>
        <a:xfrm>
          <a:off x="14195425" y="13606145"/>
          <a:ext cx="7747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114935</xdr:rowOff>
    </xdr:from>
    <xdr:to xmlns:xdr="http://schemas.openxmlformats.org/drawingml/2006/spreadsheetDrawing">
      <xdr:col>76</xdr:col>
      <xdr:colOff>165100</xdr:colOff>
      <xdr:row>82</xdr:row>
      <xdr:rowOff>47625</xdr:rowOff>
    </xdr:to>
    <xdr:sp macro="" textlink="">
      <xdr:nvSpPr>
        <xdr:cNvPr id="672" name="楕円 671"/>
        <xdr:cNvSpPr/>
      </xdr:nvSpPr>
      <xdr:spPr>
        <a:xfrm>
          <a:off x="13335000" y="13494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163830</xdr:rowOff>
    </xdr:from>
    <xdr:to xmlns:xdr="http://schemas.openxmlformats.org/drawingml/2006/spreadsheetDrawing">
      <xdr:col>81</xdr:col>
      <xdr:colOff>50800</xdr:colOff>
      <xdr:row>82</xdr:row>
      <xdr:rowOff>61595</xdr:rowOff>
    </xdr:to>
    <xdr:cxnSp macro="">
      <xdr:nvCxnSpPr>
        <xdr:cNvPr id="673" name="直線コネクタ 672"/>
        <xdr:cNvCxnSpPr/>
      </xdr:nvCxnSpPr>
      <xdr:spPr>
        <a:xfrm>
          <a:off x="13385800" y="13543280"/>
          <a:ext cx="80962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53975</xdr:rowOff>
    </xdr:from>
    <xdr:to xmlns:xdr="http://schemas.openxmlformats.org/drawingml/2006/spreadsheetDrawing">
      <xdr:col>72</xdr:col>
      <xdr:colOff>38100</xdr:colOff>
      <xdr:row>81</xdr:row>
      <xdr:rowOff>151765</xdr:rowOff>
    </xdr:to>
    <xdr:sp macro="" textlink="">
      <xdr:nvSpPr>
        <xdr:cNvPr id="674" name="楕円 673"/>
        <xdr:cNvSpPr/>
      </xdr:nvSpPr>
      <xdr:spPr>
        <a:xfrm>
          <a:off x="12525375" y="134334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81</xdr:row>
      <xdr:rowOff>102870</xdr:rowOff>
    </xdr:from>
    <xdr:to xmlns:xdr="http://schemas.openxmlformats.org/drawingml/2006/spreadsheetDrawing">
      <xdr:col>76</xdr:col>
      <xdr:colOff>114300</xdr:colOff>
      <xdr:row>81</xdr:row>
      <xdr:rowOff>163830</xdr:rowOff>
    </xdr:to>
    <xdr:cxnSp macro="">
      <xdr:nvCxnSpPr>
        <xdr:cNvPr id="675" name="直線コネクタ 674"/>
        <xdr:cNvCxnSpPr/>
      </xdr:nvCxnSpPr>
      <xdr:spPr>
        <a:xfrm>
          <a:off x="12573000" y="13482320"/>
          <a:ext cx="8128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158115</xdr:rowOff>
    </xdr:from>
    <xdr:to xmlns:xdr="http://schemas.openxmlformats.org/drawingml/2006/spreadsheetDrawing">
      <xdr:col>67</xdr:col>
      <xdr:colOff>101600</xdr:colOff>
      <xdr:row>81</xdr:row>
      <xdr:rowOff>90805</xdr:rowOff>
    </xdr:to>
    <xdr:sp macro="" textlink="">
      <xdr:nvSpPr>
        <xdr:cNvPr id="676" name="楕円 675"/>
        <xdr:cNvSpPr/>
      </xdr:nvSpPr>
      <xdr:spPr>
        <a:xfrm>
          <a:off x="11699875" y="133724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41275</xdr:rowOff>
    </xdr:from>
    <xdr:to xmlns:xdr="http://schemas.openxmlformats.org/drawingml/2006/spreadsheetDrawing">
      <xdr:col>71</xdr:col>
      <xdr:colOff>174625</xdr:colOff>
      <xdr:row>81</xdr:row>
      <xdr:rowOff>102870</xdr:rowOff>
    </xdr:to>
    <xdr:cxnSp macro="">
      <xdr:nvCxnSpPr>
        <xdr:cNvPr id="677" name="直線コネクタ 676"/>
        <xdr:cNvCxnSpPr/>
      </xdr:nvCxnSpPr>
      <xdr:spPr>
        <a:xfrm>
          <a:off x="11750675" y="13420725"/>
          <a:ext cx="822325"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163195</xdr:rowOff>
    </xdr:from>
    <xdr:ext cx="405130" cy="248285"/>
    <xdr:sp macro="" textlink="">
      <xdr:nvSpPr>
        <xdr:cNvPr id="678" name="n_1aveValue【児童館】&#10;有形固定資産減価償却率"/>
        <xdr:cNvSpPr txBox="1"/>
      </xdr:nvSpPr>
      <xdr:spPr>
        <a:xfrm>
          <a:off x="13996035" y="1370774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133985</xdr:rowOff>
    </xdr:from>
    <xdr:ext cx="405130" cy="249555"/>
    <xdr:sp macro="" textlink="">
      <xdr:nvSpPr>
        <xdr:cNvPr id="679" name="n_2aveValue【児童館】&#10;有形固定資産減価償却率"/>
        <xdr:cNvSpPr txBox="1"/>
      </xdr:nvSpPr>
      <xdr:spPr>
        <a:xfrm>
          <a:off x="13199110" y="1367853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95885</xdr:rowOff>
    </xdr:from>
    <xdr:ext cx="405130" cy="248285"/>
    <xdr:sp macro="" textlink="">
      <xdr:nvSpPr>
        <xdr:cNvPr id="680" name="n_3aveValue【児童館】&#10;有形固定資産減価償却率"/>
        <xdr:cNvSpPr txBox="1"/>
      </xdr:nvSpPr>
      <xdr:spPr>
        <a:xfrm>
          <a:off x="12389485" y="1364043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71755</xdr:rowOff>
    </xdr:from>
    <xdr:ext cx="405130" cy="249555"/>
    <xdr:sp macro="" textlink="">
      <xdr:nvSpPr>
        <xdr:cNvPr id="681" name="n_4aveValue【児童館】&#10;有形固定資産減価償却率"/>
        <xdr:cNvSpPr txBox="1"/>
      </xdr:nvSpPr>
      <xdr:spPr>
        <a:xfrm>
          <a:off x="11563985" y="136163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127000</xdr:rowOff>
    </xdr:from>
    <xdr:ext cx="405130" cy="248285"/>
    <xdr:sp macro="" textlink="">
      <xdr:nvSpPr>
        <xdr:cNvPr id="682" name="n_1mainValue【児童館】&#10;有形固定資産減価償却率"/>
        <xdr:cNvSpPr txBox="1"/>
      </xdr:nvSpPr>
      <xdr:spPr>
        <a:xfrm>
          <a:off x="13996035" y="1334135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63500</xdr:rowOff>
    </xdr:from>
    <xdr:ext cx="405130" cy="248285"/>
    <xdr:sp macro="" textlink="">
      <xdr:nvSpPr>
        <xdr:cNvPr id="683" name="n_2mainValue【児童館】&#10;有形固定資産減価償却率"/>
        <xdr:cNvSpPr txBox="1"/>
      </xdr:nvSpPr>
      <xdr:spPr>
        <a:xfrm>
          <a:off x="13199110" y="1327785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2540</xdr:rowOff>
    </xdr:from>
    <xdr:ext cx="405130" cy="249555"/>
    <xdr:sp macro="" textlink="">
      <xdr:nvSpPr>
        <xdr:cNvPr id="684" name="n_3mainValue【児童館】&#10;有形固定資産減価償却率"/>
        <xdr:cNvSpPr txBox="1"/>
      </xdr:nvSpPr>
      <xdr:spPr>
        <a:xfrm>
          <a:off x="12389485" y="132168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106045</xdr:rowOff>
    </xdr:from>
    <xdr:ext cx="405130" cy="249555"/>
    <xdr:sp macro="" textlink="">
      <xdr:nvSpPr>
        <xdr:cNvPr id="685" name="n_4mainValue【児童館】&#10;有形固定資産減価償却率"/>
        <xdr:cNvSpPr txBox="1"/>
      </xdr:nvSpPr>
      <xdr:spPr>
        <a:xfrm>
          <a:off x="11563985" y="1315529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146685</xdr:rowOff>
    </xdr:from>
    <xdr:to xmlns:xdr="http://schemas.openxmlformats.org/drawingml/2006/spreadsheetDrawing">
      <xdr:col>120</xdr:col>
      <xdr:colOff>152400</xdr:colOff>
      <xdr:row>72</xdr:row>
      <xdr:rowOff>97790</xdr:rowOff>
    </xdr:to>
    <xdr:sp macro="" textlink="">
      <xdr:nvSpPr>
        <xdr:cNvPr id="686" name="正方形/長方形 685"/>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122555</xdr:rowOff>
    </xdr:from>
    <xdr:to xmlns:xdr="http://schemas.openxmlformats.org/drawingml/2006/spreadsheetDrawing">
      <xdr:col>104</xdr:col>
      <xdr:colOff>127000</xdr:colOff>
      <xdr:row>74</xdr:row>
      <xdr:rowOff>36830</xdr:rowOff>
    </xdr:to>
    <xdr:sp macro="" textlink="">
      <xdr:nvSpPr>
        <xdr:cNvPr id="687" name="正方形/長方形 686"/>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153035</xdr:rowOff>
    </xdr:from>
    <xdr:to xmlns:xdr="http://schemas.openxmlformats.org/drawingml/2006/spreadsheetDrawing">
      <xdr:col>104</xdr:col>
      <xdr:colOff>127000</xdr:colOff>
      <xdr:row>75</xdr:row>
      <xdr:rowOff>67310</xdr:rowOff>
    </xdr:to>
    <xdr:sp macro="" textlink="">
      <xdr:nvSpPr>
        <xdr:cNvPr id="688" name="正方形/長方形 687"/>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122555</xdr:rowOff>
    </xdr:from>
    <xdr:to xmlns:xdr="http://schemas.openxmlformats.org/drawingml/2006/spreadsheetDrawing">
      <xdr:col>110</xdr:col>
      <xdr:colOff>0</xdr:colOff>
      <xdr:row>74</xdr:row>
      <xdr:rowOff>36830</xdr:rowOff>
    </xdr:to>
    <xdr:sp macro="" textlink="">
      <xdr:nvSpPr>
        <xdr:cNvPr id="689" name="正方形/長方形 688"/>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153035</xdr:rowOff>
    </xdr:from>
    <xdr:to xmlns:xdr="http://schemas.openxmlformats.org/drawingml/2006/spreadsheetDrawing">
      <xdr:col>110</xdr:col>
      <xdr:colOff>0</xdr:colOff>
      <xdr:row>75</xdr:row>
      <xdr:rowOff>67310</xdr:rowOff>
    </xdr:to>
    <xdr:sp macro="" textlink="">
      <xdr:nvSpPr>
        <xdr:cNvPr id="690" name="正方形/長方形 689"/>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122555</xdr:rowOff>
    </xdr:from>
    <xdr:to xmlns:xdr="http://schemas.openxmlformats.org/drawingml/2006/spreadsheetDrawing">
      <xdr:col>116</xdr:col>
      <xdr:colOff>0</xdr:colOff>
      <xdr:row>74</xdr:row>
      <xdr:rowOff>36830</xdr:rowOff>
    </xdr:to>
    <xdr:sp macro="" textlink="">
      <xdr:nvSpPr>
        <xdr:cNvPr id="691" name="正方形/長方形 690"/>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73</xdr:row>
      <xdr:rowOff>153035</xdr:rowOff>
    </xdr:from>
    <xdr:to xmlns:xdr="http://schemas.openxmlformats.org/drawingml/2006/spreadsheetDrawing">
      <xdr:col>116</xdr:col>
      <xdr:colOff>0</xdr:colOff>
      <xdr:row>75</xdr:row>
      <xdr:rowOff>67310</xdr:rowOff>
    </xdr:to>
    <xdr:sp macro="" textlink="">
      <xdr:nvSpPr>
        <xdr:cNvPr id="692" name="正方形/長方形 691"/>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152400</xdr:colOff>
      <xdr:row>88</xdr:row>
      <xdr:rowOff>146685</xdr:rowOff>
    </xdr:to>
    <xdr:sp macro="" textlink="">
      <xdr:nvSpPr>
        <xdr:cNvPr id="693" name="正方形/長方形 692"/>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73025</xdr:rowOff>
    </xdr:from>
    <xdr:ext cx="349885" cy="217170"/>
    <xdr:sp macro="" textlink="">
      <xdr:nvSpPr>
        <xdr:cNvPr id="694" name="テキスト ボックス 693"/>
        <xdr:cNvSpPr txBox="1"/>
      </xdr:nvSpPr>
      <xdr:spPr>
        <a:xfrm>
          <a:off x="16741775"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146685</xdr:rowOff>
    </xdr:from>
    <xdr:to xmlns:xdr="http://schemas.openxmlformats.org/drawingml/2006/spreadsheetDrawing">
      <xdr:col>120</xdr:col>
      <xdr:colOff>114300</xdr:colOff>
      <xdr:row>88</xdr:row>
      <xdr:rowOff>146685</xdr:rowOff>
    </xdr:to>
    <xdr:cxnSp macro="">
      <xdr:nvCxnSpPr>
        <xdr:cNvPr id="695" name="直線コネクタ 694"/>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36830</xdr:rowOff>
    </xdr:from>
    <xdr:to xmlns:xdr="http://schemas.openxmlformats.org/drawingml/2006/spreadsheetDrawing">
      <xdr:col>120</xdr:col>
      <xdr:colOff>114300</xdr:colOff>
      <xdr:row>86</xdr:row>
      <xdr:rowOff>36830</xdr:rowOff>
    </xdr:to>
    <xdr:cxnSp macro="">
      <xdr:nvCxnSpPr>
        <xdr:cNvPr id="696" name="直線コネクタ 695"/>
        <xdr:cNvCxnSpPr/>
      </xdr:nvCxnSpPr>
      <xdr:spPr>
        <a:xfrm>
          <a:off x="16764000" y="142417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64770</xdr:rowOff>
    </xdr:from>
    <xdr:ext cx="466090" cy="249555"/>
    <xdr:sp macro="" textlink="">
      <xdr:nvSpPr>
        <xdr:cNvPr id="697" name="テキスト ボックス 696"/>
        <xdr:cNvSpPr txBox="1"/>
      </xdr:nvSpPr>
      <xdr:spPr>
        <a:xfrm>
          <a:off x="16344265" y="141046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92075</xdr:rowOff>
    </xdr:from>
    <xdr:to xmlns:xdr="http://schemas.openxmlformats.org/drawingml/2006/spreadsheetDrawing">
      <xdr:col>120</xdr:col>
      <xdr:colOff>114300</xdr:colOff>
      <xdr:row>83</xdr:row>
      <xdr:rowOff>92075</xdr:rowOff>
    </xdr:to>
    <xdr:cxnSp macro="">
      <xdr:nvCxnSpPr>
        <xdr:cNvPr id="698" name="直線コネクタ 697"/>
        <xdr:cNvCxnSpPr/>
      </xdr:nvCxnSpPr>
      <xdr:spPr>
        <a:xfrm>
          <a:off x="16764000" y="138017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120015</xdr:rowOff>
    </xdr:from>
    <xdr:ext cx="466090" cy="248285"/>
    <xdr:sp macro="" textlink="">
      <xdr:nvSpPr>
        <xdr:cNvPr id="699" name="テキスト ボックス 698"/>
        <xdr:cNvSpPr txBox="1"/>
      </xdr:nvSpPr>
      <xdr:spPr>
        <a:xfrm>
          <a:off x="16344265" y="1366456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146685</xdr:rowOff>
    </xdr:from>
    <xdr:to xmlns:xdr="http://schemas.openxmlformats.org/drawingml/2006/spreadsheetDrawing">
      <xdr:col>120</xdr:col>
      <xdr:colOff>114300</xdr:colOff>
      <xdr:row>80</xdr:row>
      <xdr:rowOff>146685</xdr:rowOff>
    </xdr:to>
    <xdr:cxnSp macro="">
      <xdr:nvCxnSpPr>
        <xdr:cNvPr id="700" name="直線コネクタ 699"/>
        <xdr:cNvCxnSpPr/>
      </xdr:nvCxnSpPr>
      <xdr:spPr>
        <a:xfrm>
          <a:off x="16764000" y="133610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9525</xdr:rowOff>
    </xdr:from>
    <xdr:ext cx="466090" cy="249555"/>
    <xdr:sp macro="" textlink="">
      <xdr:nvSpPr>
        <xdr:cNvPr id="701" name="テキスト ボックス 700"/>
        <xdr:cNvSpPr txBox="1"/>
      </xdr:nvSpPr>
      <xdr:spPr>
        <a:xfrm>
          <a:off x="16344265" y="132238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36830</xdr:rowOff>
    </xdr:from>
    <xdr:to xmlns:xdr="http://schemas.openxmlformats.org/drawingml/2006/spreadsheetDrawing">
      <xdr:col>120</xdr:col>
      <xdr:colOff>114300</xdr:colOff>
      <xdr:row>78</xdr:row>
      <xdr:rowOff>36830</xdr:rowOff>
    </xdr:to>
    <xdr:cxnSp macro="">
      <xdr:nvCxnSpPr>
        <xdr:cNvPr id="702" name="直線コネクタ 701"/>
        <xdr:cNvCxnSpPr/>
      </xdr:nvCxnSpPr>
      <xdr:spPr>
        <a:xfrm>
          <a:off x="16764000" y="129209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64770</xdr:rowOff>
    </xdr:from>
    <xdr:ext cx="466090" cy="249555"/>
    <xdr:sp macro="" textlink="">
      <xdr:nvSpPr>
        <xdr:cNvPr id="703" name="テキスト ボックス 702"/>
        <xdr:cNvSpPr txBox="1"/>
      </xdr:nvSpPr>
      <xdr:spPr>
        <a:xfrm>
          <a:off x="16344265" y="127838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114300</xdr:colOff>
      <xdr:row>75</xdr:row>
      <xdr:rowOff>92075</xdr:rowOff>
    </xdr:to>
    <xdr:cxnSp macro="">
      <xdr:nvCxnSpPr>
        <xdr:cNvPr id="704" name="直線コネクタ 703"/>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120015</xdr:rowOff>
    </xdr:from>
    <xdr:ext cx="466090" cy="248285"/>
    <xdr:sp macro="" textlink="">
      <xdr:nvSpPr>
        <xdr:cNvPr id="705" name="テキスト ボックス 704"/>
        <xdr:cNvSpPr txBox="1"/>
      </xdr:nvSpPr>
      <xdr:spPr>
        <a:xfrm>
          <a:off x="16344265" y="1234376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152400</xdr:colOff>
      <xdr:row>88</xdr:row>
      <xdr:rowOff>146685</xdr:rowOff>
    </xdr:to>
    <xdr:sp macro="" textlink="">
      <xdr:nvSpPr>
        <xdr:cNvPr id="706" name="【児童館】&#10;一人当たり面積グラフ枠"/>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79</xdr:row>
      <xdr:rowOff>43180</xdr:rowOff>
    </xdr:from>
    <xdr:to xmlns:xdr="http://schemas.openxmlformats.org/drawingml/2006/spreadsheetDrawing">
      <xdr:col>116</xdr:col>
      <xdr:colOff>62865</xdr:colOff>
      <xdr:row>86</xdr:row>
      <xdr:rowOff>14605</xdr:rowOff>
    </xdr:to>
    <xdr:cxnSp macro="">
      <xdr:nvCxnSpPr>
        <xdr:cNvPr id="707" name="直線コネクタ 706"/>
        <xdr:cNvCxnSpPr/>
      </xdr:nvCxnSpPr>
      <xdr:spPr>
        <a:xfrm flipV="1">
          <a:off x="20319365" y="13092430"/>
          <a:ext cx="0" cy="1127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18415</xdr:rowOff>
    </xdr:from>
    <xdr:ext cx="468630" cy="248285"/>
    <xdr:sp macro="" textlink="">
      <xdr:nvSpPr>
        <xdr:cNvPr id="708" name="【児童館】&#10;一人当たり面積最小値テキスト"/>
        <xdr:cNvSpPr txBox="1"/>
      </xdr:nvSpPr>
      <xdr:spPr>
        <a:xfrm>
          <a:off x="20358100" y="1422336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14605</xdr:rowOff>
    </xdr:from>
    <xdr:to xmlns:xdr="http://schemas.openxmlformats.org/drawingml/2006/spreadsheetDrawing">
      <xdr:col>116</xdr:col>
      <xdr:colOff>152400</xdr:colOff>
      <xdr:row>86</xdr:row>
      <xdr:rowOff>14605</xdr:rowOff>
    </xdr:to>
    <xdr:cxnSp macro="">
      <xdr:nvCxnSpPr>
        <xdr:cNvPr id="709" name="直線コネクタ 708"/>
        <xdr:cNvCxnSpPr/>
      </xdr:nvCxnSpPr>
      <xdr:spPr>
        <a:xfrm>
          <a:off x="20246975" y="1421955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157480</xdr:rowOff>
    </xdr:from>
    <xdr:ext cx="468630" cy="248285"/>
    <xdr:sp macro="" textlink="">
      <xdr:nvSpPr>
        <xdr:cNvPr id="710" name="【児童館】&#10;一人当たり面積最大値テキスト"/>
        <xdr:cNvSpPr txBox="1"/>
      </xdr:nvSpPr>
      <xdr:spPr>
        <a:xfrm>
          <a:off x="20358100" y="1287653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43180</xdr:rowOff>
    </xdr:from>
    <xdr:to xmlns:xdr="http://schemas.openxmlformats.org/drawingml/2006/spreadsheetDrawing">
      <xdr:col>116</xdr:col>
      <xdr:colOff>152400</xdr:colOff>
      <xdr:row>79</xdr:row>
      <xdr:rowOff>43180</xdr:rowOff>
    </xdr:to>
    <xdr:cxnSp macro="">
      <xdr:nvCxnSpPr>
        <xdr:cNvPr id="711" name="直線コネクタ 710"/>
        <xdr:cNvCxnSpPr/>
      </xdr:nvCxnSpPr>
      <xdr:spPr>
        <a:xfrm>
          <a:off x="20246975" y="130924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134620</xdr:rowOff>
    </xdr:from>
    <xdr:ext cx="468630" cy="249555"/>
    <xdr:sp macro="" textlink="">
      <xdr:nvSpPr>
        <xdr:cNvPr id="712" name="【児童館】&#10;一人当たり面積平均値テキスト"/>
        <xdr:cNvSpPr txBox="1"/>
      </xdr:nvSpPr>
      <xdr:spPr>
        <a:xfrm>
          <a:off x="20358100" y="14009370"/>
          <a:ext cx="4686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155575</xdr:rowOff>
    </xdr:from>
    <xdr:to xmlns:xdr="http://schemas.openxmlformats.org/drawingml/2006/spreadsheetDrawing">
      <xdr:col>116</xdr:col>
      <xdr:colOff>114300</xdr:colOff>
      <xdr:row>85</xdr:row>
      <xdr:rowOff>88265</xdr:rowOff>
    </xdr:to>
    <xdr:sp macro="" textlink="">
      <xdr:nvSpPr>
        <xdr:cNvPr id="713" name="フローチャート: 判断 712"/>
        <xdr:cNvSpPr/>
      </xdr:nvSpPr>
      <xdr:spPr>
        <a:xfrm>
          <a:off x="20269200" y="14030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163830</xdr:rowOff>
    </xdr:from>
    <xdr:to xmlns:xdr="http://schemas.openxmlformats.org/drawingml/2006/spreadsheetDrawing">
      <xdr:col>112</xdr:col>
      <xdr:colOff>38100</xdr:colOff>
      <xdr:row>85</xdr:row>
      <xdr:rowOff>96520</xdr:rowOff>
    </xdr:to>
    <xdr:sp macro="" textlink="">
      <xdr:nvSpPr>
        <xdr:cNvPr id="714" name="フローチャート: 判断 713"/>
        <xdr:cNvSpPr/>
      </xdr:nvSpPr>
      <xdr:spPr>
        <a:xfrm>
          <a:off x="19510375" y="140385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163830</xdr:rowOff>
    </xdr:from>
    <xdr:to xmlns:xdr="http://schemas.openxmlformats.org/drawingml/2006/spreadsheetDrawing">
      <xdr:col>107</xdr:col>
      <xdr:colOff>101600</xdr:colOff>
      <xdr:row>85</xdr:row>
      <xdr:rowOff>96520</xdr:rowOff>
    </xdr:to>
    <xdr:sp macro="" textlink="">
      <xdr:nvSpPr>
        <xdr:cNvPr id="715" name="フローチャート: 判断 714"/>
        <xdr:cNvSpPr/>
      </xdr:nvSpPr>
      <xdr:spPr>
        <a:xfrm>
          <a:off x="18684875" y="14038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163830</xdr:rowOff>
    </xdr:from>
    <xdr:to xmlns:xdr="http://schemas.openxmlformats.org/drawingml/2006/spreadsheetDrawing">
      <xdr:col>102</xdr:col>
      <xdr:colOff>165100</xdr:colOff>
      <xdr:row>85</xdr:row>
      <xdr:rowOff>96520</xdr:rowOff>
    </xdr:to>
    <xdr:sp macro="" textlink="">
      <xdr:nvSpPr>
        <xdr:cNvPr id="716" name="フローチャート: 判断 715"/>
        <xdr:cNvSpPr/>
      </xdr:nvSpPr>
      <xdr:spPr>
        <a:xfrm>
          <a:off x="17875250" y="14038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155575</xdr:rowOff>
    </xdr:from>
    <xdr:to xmlns:xdr="http://schemas.openxmlformats.org/drawingml/2006/spreadsheetDrawing">
      <xdr:col>98</xdr:col>
      <xdr:colOff>38100</xdr:colOff>
      <xdr:row>85</xdr:row>
      <xdr:rowOff>88265</xdr:rowOff>
    </xdr:to>
    <xdr:sp macro="" textlink="">
      <xdr:nvSpPr>
        <xdr:cNvPr id="717" name="フローチャート: 判断 716"/>
        <xdr:cNvSpPr/>
      </xdr:nvSpPr>
      <xdr:spPr>
        <a:xfrm>
          <a:off x="17065625" y="140303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144145</xdr:rowOff>
    </xdr:from>
    <xdr:ext cx="762000" cy="249555"/>
    <xdr:sp macro="" textlink="">
      <xdr:nvSpPr>
        <xdr:cNvPr id="718" name="テキスト ボックス 717"/>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88</xdr:row>
      <xdr:rowOff>144145</xdr:rowOff>
    </xdr:from>
    <xdr:ext cx="762000" cy="249555"/>
    <xdr:sp macro="" textlink="">
      <xdr:nvSpPr>
        <xdr:cNvPr id="719" name="テキスト ボックス 718"/>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144145</xdr:rowOff>
    </xdr:from>
    <xdr:ext cx="762000" cy="249555"/>
    <xdr:sp macro="" textlink="">
      <xdr:nvSpPr>
        <xdr:cNvPr id="720" name="テキスト ボックス 719"/>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144145</xdr:rowOff>
    </xdr:from>
    <xdr:ext cx="762000" cy="249555"/>
    <xdr:sp macro="" textlink="">
      <xdr:nvSpPr>
        <xdr:cNvPr id="721" name="テキスト ボックス 720"/>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88</xdr:row>
      <xdr:rowOff>144145</xdr:rowOff>
    </xdr:from>
    <xdr:ext cx="762000" cy="249555"/>
    <xdr:sp macro="" textlink="">
      <xdr:nvSpPr>
        <xdr:cNvPr id="722" name="テキスト ボックス 721"/>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50165</xdr:rowOff>
    </xdr:from>
    <xdr:to xmlns:xdr="http://schemas.openxmlformats.org/drawingml/2006/spreadsheetDrawing">
      <xdr:col>116</xdr:col>
      <xdr:colOff>114300</xdr:colOff>
      <xdr:row>84</xdr:row>
      <xdr:rowOff>147320</xdr:rowOff>
    </xdr:to>
    <xdr:sp macro="" textlink="">
      <xdr:nvSpPr>
        <xdr:cNvPr id="723" name="楕円 722"/>
        <xdr:cNvSpPr/>
      </xdr:nvSpPr>
      <xdr:spPr>
        <a:xfrm>
          <a:off x="20269200" y="1392491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71755</xdr:rowOff>
    </xdr:from>
    <xdr:ext cx="468630" cy="249555"/>
    <xdr:sp macro="" textlink="">
      <xdr:nvSpPr>
        <xdr:cNvPr id="724" name="【児童館】&#10;一人当たり面積該当値テキスト"/>
        <xdr:cNvSpPr txBox="1"/>
      </xdr:nvSpPr>
      <xdr:spPr>
        <a:xfrm>
          <a:off x="20358100" y="1378140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53975</xdr:rowOff>
    </xdr:from>
    <xdr:to xmlns:xdr="http://schemas.openxmlformats.org/drawingml/2006/spreadsheetDrawing">
      <xdr:col>112</xdr:col>
      <xdr:colOff>38100</xdr:colOff>
      <xdr:row>84</xdr:row>
      <xdr:rowOff>151765</xdr:rowOff>
    </xdr:to>
    <xdr:sp macro="" textlink="">
      <xdr:nvSpPr>
        <xdr:cNvPr id="725" name="楕円 724"/>
        <xdr:cNvSpPr/>
      </xdr:nvSpPr>
      <xdr:spPr>
        <a:xfrm>
          <a:off x="19510375" y="139287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84</xdr:row>
      <xdr:rowOff>98425</xdr:rowOff>
    </xdr:from>
    <xdr:to xmlns:xdr="http://schemas.openxmlformats.org/drawingml/2006/spreadsheetDrawing">
      <xdr:col>116</xdr:col>
      <xdr:colOff>63500</xdr:colOff>
      <xdr:row>84</xdr:row>
      <xdr:rowOff>102870</xdr:rowOff>
    </xdr:to>
    <xdr:cxnSp macro="">
      <xdr:nvCxnSpPr>
        <xdr:cNvPr id="726" name="直線コネクタ 725"/>
        <xdr:cNvCxnSpPr/>
      </xdr:nvCxnSpPr>
      <xdr:spPr>
        <a:xfrm flipV="1">
          <a:off x="19558000" y="13973175"/>
          <a:ext cx="762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58420</xdr:rowOff>
    </xdr:from>
    <xdr:to xmlns:xdr="http://schemas.openxmlformats.org/drawingml/2006/spreadsheetDrawing">
      <xdr:col>107</xdr:col>
      <xdr:colOff>101600</xdr:colOff>
      <xdr:row>84</xdr:row>
      <xdr:rowOff>156210</xdr:rowOff>
    </xdr:to>
    <xdr:sp macro="" textlink="">
      <xdr:nvSpPr>
        <xdr:cNvPr id="727" name="楕円 726"/>
        <xdr:cNvSpPr/>
      </xdr:nvSpPr>
      <xdr:spPr>
        <a:xfrm>
          <a:off x="18684875" y="13933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102870</xdr:rowOff>
    </xdr:from>
    <xdr:to xmlns:xdr="http://schemas.openxmlformats.org/drawingml/2006/spreadsheetDrawing">
      <xdr:col>111</xdr:col>
      <xdr:colOff>174625</xdr:colOff>
      <xdr:row>84</xdr:row>
      <xdr:rowOff>106680</xdr:rowOff>
    </xdr:to>
    <xdr:cxnSp macro="">
      <xdr:nvCxnSpPr>
        <xdr:cNvPr id="728" name="直線コネクタ 727"/>
        <xdr:cNvCxnSpPr/>
      </xdr:nvCxnSpPr>
      <xdr:spPr>
        <a:xfrm flipV="1">
          <a:off x="18735675" y="13977620"/>
          <a:ext cx="822325"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62230</xdr:rowOff>
    </xdr:from>
    <xdr:to xmlns:xdr="http://schemas.openxmlformats.org/drawingml/2006/spreadsheetDrawing">
      <xdr:col>102</xdr:col>
      <xdr:colOff>165100</xdr:colOff>
      <xdr:row>84</xdr:row>
      <xdr:rowOff>160020</xdr:rowOff>
    </xdr:to>
    <xdr:sp macro="" textlink="">
      <xdr:nvSpPr>
        <xdr:cNvPr id="729" name="楕円 728"/>
        <xdr:cNvSpPr/>
      </xdr:nvSpPr>
      <xdr:spPr>
        <a:xfrm>
          <a:off x="17875250" y="13936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106680</xdr:rowOff>
    </xdr:from>
    <xdr:to xmlns:xdr="http://schemas.openxmlformats.org/drawingml/2006/spreadsheetDrawing">
      <xdr:col>107</xdr:col>
      <xdr:colOff>50800</xdr:colOff>
      <xdr:row>84</xdr:row>
      <xdr:rowOff>111125</xdr:rowOff>
    </xdr:to>
    <xdr:cxnSp macro="">
      <xdr:nvCxnSpPr>
        <xdr:cNvPr id="730" name="直線コネクタ 729"/>
        <xdr:cNvCxnSpPr/>
      </xdr:nvCxnSpPr>
      <xdr:spPr>
        <a:xfrm flipV="1">
          <a:off x="17926050" y="13981430"/>
          <a:ext cx="809625"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67310</xdr:rowOff>
    </xdr:from>
    <xdr:to xmlns:xdr="http://schemas.openxmlformats.org/drawingml/2006/spreadsheetDrawing">
      <xdr:col>98</xdr:col>
      <xdr:colOff>38100</xdr:colOff>
      <xdr:row>84</xdr:row>
      <xdr:rowOff>165100</xdr:rowOff>
    </xdr:to>
    <xdr:sp macro="" textlink="">
      <xdr:nvSpPr>
        <xdr:cNvPr id="731" name="楕円 730"/>
        <xdr:cNvSpPr/>
      </xdr:nvSpPr>
      <xdr:spPr>
        <a:xfrm>
          <a:off x="17065625" y="139420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84</xdr:row>
      <xdr:rowOff>111125</xdr:rowOff>
    </xdr:from>
    <xdr:to xmlns:xdr="http://schemas.openxmlformats.org/drawingml/2006/spreadsheetDrawing">
      <xdr:col>102</xdr:col>
      <xdr:colOff>114300</xdr:colOff>
      <xdr:row>84</xdr:row>
      <xdr:rowOff>116205</xdr:rowOff>
    </xdr:to>
    <xdr:cxnSp macro="">
      <xdr:nvCxnSpPr>
        <xdr:cNvPr id="732" name="直線コネクタ 731"/>
        <xdr:cNvCxnSpPr/>
      </xdr:nvCxnSpPr>
      <xdr:spPr>
        <a:xfrm flipV="1">
          <a:off x="17113250" y="13985875"/>
          <a:ext cx="8128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88265</xdr:rowOff>
    </xdr:from>
    <xdr:ext cx="469900" cy="248285"/>
    <xdr:sp macro="" textlink="">
      <xdr:nvSpPr>
        <xdr:cNvPr id="733" name="n_1aveValue【児童館】&#10;一人当たり面積"/>
        <xdr:cNvSpPr txBox="1"/>
      </xdr:nvSpPr>
      <xdr:spPr>
        <a:xfrm>
          <a:off x="19329400" y="1412811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88265</xdr:rowOff>
    </xdr:from>
    <xdr:ext cx="468630" cy="248285"/>
    <xdr:sp macro="" textlink="">
      <xdr:nvSpPr>
        <xdr:cNvPr id="734" name="n_2aveValue【児童館】&#10;一人当たり面積"/>
        <xdr:cNvSpPr txBox="1"/>
      </xdr:nvSpPr>
      <xdr:spPr>
        <a:xfrm>
          <a:off x="18516600" y="1412811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88265</xdr:rowOff>
    </xdr:from>
    <xdr:ext cx="468630" cy="248285"/>
    <xdr:sp macro="" textlink="">
      <xdr:nvSpPr>
        <xdr:cNvPr id="735" name="n_3aveValue【児童館】&#10;一人当たり面積"/>
        <xdr:cNvSpPr txBox="1"/>
      </xdr:nvSpPr>
      <xdr:spPr>
        <a:xfrm>
          <a:off x="17706975" y="1412811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79375</xdr:rowOff>
    </xdr:from>
    <xdr:ext cx="468630" cy="249555"/>
    <xdr:sp macro="" textlink="">
      <xdr:nvSpPr>
        <xdr:cNvPr id="736" name="n_4aveValue【児童館】&#10;一人当たり面積"/>
        <xdr:cNvSpPr txBox="1"/>
      </xdr:nvSpPr>
      <xdr:spPr>
        <a:xfrm>
          <a:off x="16897350" y="1411922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2540</xdr:rowOff>
    </xdr:from>
    <xdr:ext cx="469900" cy="249555"/>
    <xdr:sp macro="" textlink="">
      <xdr:nvSpPr>
        <xdr:cNvPr id="737" name="n_1mainValue【児童館】&#10;一人当たり面積"/>
        <xdr:cNvSpPr txBox="1"/>
      </xdr:nvSpPr>
      <xdr:spPr>
        <a:xfrm>
          <a:off x="19329400" y="1371219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6350</xdr:rowOff>
    </xdr:from>
    <xdr:ext cx="468630" cy="249555"/>
    <xdr:sp macro="" textlink="">
      <xdr:nvSpPr>
        <xdr:cNvPr id="738" name="n_2mainValue【児童館】&#10;一人当たり面積"/>
        <xdr:cNvSpPr txBox="1"/>
      </xdr:nvSpPr>
      <xdr:spPr>
        <a:xfrm>
          <a:off x="18516600" y="1371600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10795</xdr:rowOff>
    </xdr:from>
    <xdr:ext cx="468630" cy="249555"/>
    <xdr:sp macro="" textlink="">
      <xdr:nvSpPr>
        <xdr:cNvPr id="739" name="n_3mainValue【児童館】&#10;一人当たり面積"/>
        <xdr:cNvSpPr txBox="1"/>
      </xdr:nvSpPr>
      <xdr:spPr>
        <a:xfrm>
          <a:off x="17706975" y="1372044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15875</xdr:rowOff>
    </xdr:from>
    <xdr:ext cx="468630" cy="249555"/>
    <xdr:sp macro="" textlink="">
      <xdr:nvSpPr>
        <xdr:cNvPr id="740" name="n_4mainValue【児童館】&#10;一人当たり面積"/>
        <xdr:cNvSpPr txBox="1"/>
      </xdr:nvSpPr>
      <xdr:spPr>
        <a:xfrm>
          <a:off x="16897350" y="1372552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1" name="正方形/長方形 740"/>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2" name="正方形/長方形 741"/>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3" name="正方形/長方形 742"/>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4" name="正方形/長方形 743"/>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5" name="正方形/長方形 744"/>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6" name="正方形/長方形 745"/>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7" name="正方形/長方形 746"/>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8" name="正方形/長方形 747"/>
        <xdr:cNvSpPr/>
      </xdr:nvSpPr>
      <xdr:spPr>
        <a:xfrm>
          <a:off x="11414125" y="16192500"/>
          <a:ext cx="43275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49" name="正方形/長方形 748"/>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50" name="正方形/長方形 749"/>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51" name="正方形/長方形 750"/>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52" name="正方形/長方形 751"/>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53" name="正方形/長方形 752"/>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54" name="正方形/長方形 753"/>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55" name="正方形/長方形 754"/>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56" name="正方形/長方形 755"/>
        <xdr:cNvSpPr/>
      </xdr:nvSpPr>
      <xdr:spPr>
        <a:xfrm>
          <a:off x="16764000" y="16192500"/>
          <a:ext cx="4343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7" name="正方形/長方形 756"/>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8" name="正方形/長方形 757"/>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9" name="テキスト ボックス 758"/>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住民一人当たりの施設面積、インフラ延長、および資産額等は、いずれの項目においても類似団体平均を大きく上回る高水準にある。この主な要因として、①合併前の旧8町村から引き継いだ多数の公共施設を保有していること、②人口減少に伴い人口あたりの施設割合が高まる構造にあること、③広大な市域の中に山間部や散居村を抱える特有の地域特性から、道路・橋梁・トンネル等のインフラ資産を必然的に多く保有せざるを得ないことが挙げられる。特に道路資産においては、類似団体と比較して有形固定資産減価償却率が大きく上回っており、インフラを含む公共施設全般の維持管理・更新経費は今後さらに増嵩することが懸念される。このため、必要な財源の確保に努めつつ、「公共施設再編計画」に基づき施設の統廃合や民間譲渡等を計画的に推進し、資産規模の適正化（スリム化）を図らなければならない。あわせて、真に必要なインフラへの優先的投資と計画的な予防保全・修繕を両立させ、持続可能な維持管理体制の構築に努める必要がある。</a:t>
          </a:r>
          <a:r>
            <a:rPr kumimoji="1" lang="ja-JP" altLang="en-US" sz="1200">
              <a:latin typeface="ＭＳ Ｐゴシック"/>
              <a:ea typeface="ＭＳ Ｐゴシック"/>
            </a:rPr>
            <a:t>なお、保育所及び学校施設は、有形固定資産減価償却率が類似団体に比して特に低くなっているが、その主な要因は以下のとおり。</a:t>
          </a:r>
          <a:endParaRPr kumimoji="1" lang="ja-JP" altLang="en-US" sz="1200">
            <a:latin typeface="ＭＳ Ｐゴシック"/>
            <a:ea typeface="ＭＳ Ｐゴシック"/>
          </a:endParaRPr>
        </a:p>
        <a:p>
          <a:r>
            <a:rPr kumimoji="1" lang="ja-JP" altLang="en-US" sz="1200">
              <a:latin typeface="ＭＳ Ｐゴシック"/>
              <a:ea typeface="ＭＳ Ｐゴシック"/>
            </a:rPr>
            <a:t>　</a:t>
          </a:r>
          <a:r>
            <a:rPr kumimoji="1" lang="en-US" altLang="ja-JP" sz="1200">
              <a:latin typeface="ＭＳ Ｐゴシック"/>
              <a:ea typeface="ＭＳ Ｐゴシック"/>
            </a:rPr>
            <a:t>【</a:t>
          </a:r>
          <a:r>
            <a:rPr kumimoji="1" lang="ja-JP" altLang="en-US" sz="1200">
              <a:latin typeface="ＭＳ Ｐゴシック"/>
              <a:ea typeface="ＭＳ Ｐゴシック"/>
            </a:rPr>
            <a:t>認定こども園・保育所</a:t>
          </a:r>
          <a:r>
            <a:rPr kumimoji="1" lang="en-US" altLang="ja-JP" sz="1200">
              <a:latin typeface="ＭＳ Ｐゴシック"/>
              <a:ea typeface="ＭＳ Ｐゴシック"/>
            </a:rPr>
            <a:t>】</a:t>
          </a:r>
          <a:r>
            <a:rPr kumimoji="1" lang="ja-JP" altLang="en-US" sz="1200">
              <a:latin typeface="ＭＳ Ｐゴシック"/>
              <a:ea typeface="ＭＳ Ｐゴシック"/>
            </a:rPr>
            <a:t>平成</a:t>
          </a:r>
          <a:r>
            <a:rPr kumimoji="1" lang="en-US" altLang="ja-JP" sz="1200">
              <a:latin typeface="ＭＳ Ｐゴシック"/>
              <a:ea typeface="ＭＳ Ｐゴシック"/>
            </a:rPr>
            <a:t>28</a:t>
          </a:r>
          <a:r>
            <a:rPr kumimoji="1" lang="ja-JP" altLang="en-US" sz="1200">
              <a:latin typeface="ＭＳ Ｐゴシック"/>
              <a:ea typeface="ＭＳ Ｐゴシック"/>
            </a:rPr>
            <a:t>年度までに保育園の統合及び新設を実施したため（保育園数　</a:t>
          </a:r>
          <a:r>
            <a:rPr kumimoji="1" lang="en-US" altLang="ja-JP" sz="1200">
              <a:latin typeface="ＭＳ Ｐゴシック"/>
              <a:ea typeface="ＭＳ Ｐゴシック"/>
            </a:rPr>
            <a:t>H16</a:t>
          </a:r>
          <a:r>
            <a:rPr kumimoji="1" lang="ja-JP" altLang="en-US" sz="1200">
              <a:latin typeface="ＭＳ Ｐゴシック"/>
              <a:ea typeface="ＭＳ Ｐゴシック"/>
            </a:rPr>
            <a:t>合併時：</a:t>
          </a:r>
          <a:r>
            <a:rPr kumimoji="1" lang="en-US" altLang="ja-JP" sz="1200">
              <a:latin typeface="ＭＳ Ｐゴシック"/>
              <a:ea typeface="ＭＳ Ｐゴシック"/>
            </a:rPr>
            <a:t>28か</a:t>
          </a:r>
          <a:r>
            <a:rPr kumimoji="1" lang="ja-JP" altLang="en-US" sz="1200">
              <a:latin typeface="ＭＳ Ｐゴシック"/>
              <a:ea typeface="ＭＳ Ｐゴシック"/>
            </a:rPr>
            <a:t>所 → </a:t>
          </a:r>
          <a:r>
            <a:rPr kumimoji="1" lang="en-US" altLang="ja-JP" sz="1200">
              <a:latin typeface="ＭＳ Ｐゴシック"/>
              <a:ea typeface="ＭＳ Ｐゴシック"/>
            </a:rPr>
            <a:t>H28</a:t>
          </a:r>
          <a:r>
            <a:rPr kumimoji="1" lang="ja-JP" altLang="en-US" sz="1200">
              <a:latin typeface="ＭＳ Ｐゴシック"/>
              <a:ea typeface="ＭＳ Ｐゴシック"/>
            </a:rPr>
            <a:t>以降：</a:t>
          </a:r>
          <a:r>
            <a:rPr kumimoji="1" lang="en-US" altLang="ja-JP" sz="1200">
              <a:latin typeface="ＭＳ Ｐゴシック"/>
              <a:ea typeface="ＭＳ Ｐゴシック"/>
            </a:rPr>
            <a:t>12か</a:t>
          </a:r>
          <a:r>
            <a:rPr kumimoji="1" lang="ja-JP" altLang="en-US" sz="1200">
              <a:latin typeface="ＭＳ Ｐゴシック"/>
              <a:ea typeface="ＭＳ Ｐゴシック"/>
            </a:rPr>
            <a:t>所）</a:t>
          </a:r>
          <a:endParaRPr kumimoji="1" lang="ja-JP" altLang="en-US" sz="1200">
            <a:latin typeface="ＭＳ Ｐゴシック"/>
            <a:ea typeface="ＭＳ Ｐゴシック"/>
          </a:endParaRPr>
        </a:p>
        <a:p>
          <a:r>
            <a:rPr kumimoji="1" lang="ja-JP" altLang="en-US" sz="1200">
              <a:latin typeface="ＭＳ Ｐゴシック"/>
              <a:ea typeface="ＭＳ Ｐゴシック"/>
            </a:rPr>
            <a:t>　</a:t>
          </a:r>
          <a:r>
            <a:rPr kumimoji="1" lang="en-US" altLang="ja-JP" sz="1200">
              <a:latin typeface="ＭＳ Ｐゴシック"/>
              <a:ea typeface="ＭＳ Ｐゴシック"/>
            </a:rPr>
            <a:t>【</a:t>
          </a:r>
          <a:r>
            <a:rPr kumimoji="1" lang="ja-JP" altLang="en-US" sz="1200">
              <a:latin typeface="ＭＳ Ｐゴシック"/>
              <a:ea typeface="ＭＳ Ｐゴシック"/>
            </a:rPr>
            <a:t>学校施設</a:t>
          </a:r>
          <a:r>
            <a:rPr kumimoji="1" lang="en-US" altLang="ja-JP" sz="1200">
              <a:latin typeface="ＭＳ Ｐゴシック"/>
              <a:ea typeface="ＭＳ Ｐゴシック"/>
            </a:rPr>
            <a:t>】</a:t>
          </a:r>
          <a:r>
            <a:rPr kumimoji="1" lang="ja-JP" altLang="en-US" sz="1200">
              <a:latin typeface="ＭＳ Ｐゴシック"/>
              <a:ea typeface="ＭＳ Ｐゴシック"/>
            </a:rPr>
            <a:t>小・中学校の統合及び既存校の長寿命化改修を計画的に実施したため（</a:t>
          </a:r>
          <a:r>
            <a:rPr kumimoji="1" lang="en-US" altLang="ja-JP" sz="1200">
              <a:latin typeface="ＭＳ Ｐゴシック"/>
              <a:ea typeface="ＭＳ Ｐゴシック"/>
            </a:rPr>
            <a:t>H16</a:t>
          </a:r>
          <a:r>
            <a:rPr kumimoji="1" lang="ja-JP" altLang="en-US" sz="1200">
              <a:latin typeface="ＭＳ Ｐゴシック"/>
              <a:ea typeface="ＭＳ Ｐゴシック"/>
            </a:rPr>
            <a:t>合併時：小学校</a:t>
          </a:r>
          <a:r>
            <a:rPr kumimoji="1" lang="en-US" altLang="ja-JP" sz="1200">
              <a:latin typeface="ＭＳ Ｐゴシック"/>
              <a:ea typeface="ＭＳ Ｐゴシック"/>
            </a:rPr>
            <a:t>11</a:t>
          </a:r>
          <a:r>
            <a:rPr kumimoji="1" lang="ja-JP" altLang="en-US" sz="1200">
              <a:latin typeface="ＭＳ Ｐゴシック"/>
              <a:ea typeface="ＭＳ Ｐゴシック"/>
            </a:rPr>
            <a:t>校、中学校</a:t>
          </a:r>
          <a:r>
            <a:rPr kumimoji="1" lang="en-US" altLang="ja-JP" sz="1200">
              <a:latin typeface="ＭＳ Ｐゴシック"/>
              <a:ea typeface="ＭＳ Ｐゴシック"/>
            </a:rPr>
            <a:t>9</a:t>
          </a:r>
          <a:r>
            <a:rPr kumimoji="1" lang="ja-JP" altLang="en-US" sz="1200">
              <a:latin typeface="ＭＳ Ｐゴシック"/>
              <a:ea typeface="ＭＳ Ｐゴシック"/>
            </a:rPr>
            <a:t>校 → </a:t>
          </a:r>
          <a:r>
            <a:rPr kumimoji="1" lang="en-US" altLang="ja-JP" sz="1200">
              <a:latin typeface="ＭＳ Ｐゴシック"/>
              <a:ea typeface="ＭＳ Ｐゴシック"/>
            </a:rPr>
            <a:t>R6</a:t>
          </a:r>
          <a:r>
            <a:rPr kumimoji="1" lang="ja-JP" altLang="en-US" sz="1200">
              <a:latin typeface="ＭＳ Ｐゴシック"/>
              <a:ea typeface="ＭＳ Ｐゴシック"/>
            </a:rPr>
            <a:t>時点：小学校</a:t>
          </a:r>
          <a:r>
            <a:rPr kumimoji="1" lang="en-US" altLang="ja-JP" sz="1200">
              <a:latin typeface="ＭＳ Ｐゴシック"/>
              <a:ea typeface="ＭＳ Ｐゴシック"/>
            </a:rPr>
            <a:t>8</a:t>
          </a:r>
          <a:r>
            <a:rPr kumimoji="1" lang="ja-JP" altLang="en-US" sz="1200">
              <a:latin typeface="ＭＳ Ｐゴシック"/>
              <a:ea typeface="ＭＳ Ｐゴシック"/>
            </a:rPr>
            <a:t>校、中学校</a:t>
          </a:r>
          <a:r>
            <a:rPr kumimoji="1" lang="en-US" altLang="ja-JP" sz="1200">
              <a:latin typeface="ＭＳ Ｐゴシック"/>
              <a:ea typeface="ＭＳ Ｐゴシック"/>
            </a:rPr>
            <a:t>7</a:t>
          </a:r>
          <a:r>
            <a:rPr kumimoji="1" lang="ja-JP" altLang="en-US" sz="1200">
              <a:latin typeface="ＭＳ Ｐゴシック"/>
              <a:ea typeface="ＭＳ Ｐゴシック"/>
            </a:rPr>
            <a:t>校、義務教育学校</a:t>
          </a:r>
          <a:r>
            <a:rPr kumimoji="1" lang="en-US" altLang="ja-JP" sz="1200">
              <a:latin typeface="ＭＳ Ｐゴシック"/>
              <a:ea typeface="ＭＳ Ｐゴシック"/>
            </a:rPr>
            <a:t>1</a:t>
          </a:r>
          <a:r>
            <a:rPr kumimoji="1" lang="ja-JP" altLang="en-US" sz="1200">
              <a:latin typeface="ＭＳ Ｐゴシック"/>
              <a:ea typeface="ＭＳ Ｐゴシック"/>
            </a:rPr>
            <a:t>校）</a:t>
          </a:r>
          <a:endParaRPr kumimoji="1" lang="ja-JP" altLang="en-US" sz="1200">
            <a:latin typeface="ＭＳ Ｐゴシック"/>
            <a:ea typeface="ＭＳ Ｐゴシック"/>
          </a:endParaRPr>
        </a:p>
        <a:p>
          <a:r>
            <a:rPr kumimoji="1" lang="ja-JP" altLang="en-US" sz="1200">
              <a:latin typeface="ＭＳ Ｐゴシック"/>
              <a:ea typeface="ＭＳ Ｐゴシック"/>
            </a:rPr>
            <a:t>　</a:t>
          </a:r>
          <a:r>
            <a:rPr kumimoji="1" lang="en-US" altLang="ja-JP" sz="1200">
              <a:latin typeface="ＭＳ Ｐゴシック"/>
              <a:ea typeface="ＭＳ Ｐゴシック"/>
            </a:rPr>
            <a:t>※</a:t>
          </a:r>
          <a:r>
            <a:rPr kumimoji="1" lang="ja-JP" altLang="en-US" sz="1200">
              <a:latin typeface="ＭＳ Ｐゴシック"/>
              <a:ea typeface="ＭＳ Ｐゴシック"/>
            </a:rPr>
            <a:t>公民館について</a:t>
          </a:r>
          <a:r>
            <a:rPr kumimoji="1" lang="en-US" altLang="ja-JP" sz="1200">
              <a:latin typeface="ＭＳ Ｐゴシック"/>
              <a:ea typeface="ＭＳ Ｐゴシック"/>
            </a:rPr>
            <a:t>…</a:t>
          </a:r>
          <a:r>
            <a:rPr kumimoji="1" lang="ja-JP" altLang="en-US" sz="1200">
              <a:latin typeface="ＭＳ Ｐゴシック"/>
              <a:ea typeface="ＭＳ Ｐゴシック"/>
            </a:rPr>
            <a:t>小規模多機能自治の開始に伴い、令和元年度から公民館を順次廃止し、令和</a:t>
          </a:r>
          <a:r>
            <a:rPr kumimoji="1" lang="en-US" altLang="ja-JP" sz="1200">
              <a:latin typeface="ＭＳ Ｐゴシック"/>
              <a:ea typeface="ＭＳ Ｐゴシック"/>
            </a:rPr>
            <a:t>2</a:t>
          </a:r>
          <a:r>
            <a:rPr kumimoji="1" lang="ja-JP" altLang="en-US" sz="1200">
              <a:latin typeface="ＭＳ Ｐゴシック"/>
              <a:ea typeface="ＭＳ Ｐゴシック"/>
            </a:rPr>
            <a:t>年度に交流センターに完全移行したため、それ以降の当該団体値がない。（</a:t>
          </a:r>
          <a:r>
            <a:rPr kumimoji="1" lang="en-US" altLang="ja-JP" sz="1200">
              <a:latin typeface="ＭＳ Ｐゴシック"/>
              <a:ea typeface="ＭＳ Ｐゴシック"/>
            </a:rPr>
            <a:t>H30</a:t>
          </a:r>
          <a:r>
            <a:rPr kumimoji="1" lang="ja-JP" altLang="en-US" sz="1200">
              <a:latin typeface="ＭＳ Ｐゴシック"/>
              <a:ea typeface="ＭＳ Ｐゴシック"/>
            </a:rPr>
            <a:t>：</a:t>
          </a:r>
          <a:r>
            <a:rPr kumimoji="1" lang="en-US" altLang="ja-JP" sz="1200">
              <a:latin typeface="ＭＳ Ｐゴシック"/>
              <a:ea typeface="ＭＳ Ｐゴシック"/>
            </a:rPr>
            <a:t>32</a:t>
          </a:r>
          <a:r>
            <a:rPr kumimoji="1" lang="ja-JP" altLang="en-US" sz="1200">
              <a:latin typeface="ＭＳ Ｐゴシック"/>
              <a:ea typeface="ＭＳ Ｐゴシック"/>
            </a:rPr>
            <a:t>館 → </a:t>
          </a:r>
          <a:r>
            <a:rPr kumimoji="1" lang="en-US" altLang="ja-JP" sz="1200">
              <a:latin typeface="ＭＳ Ｐゴシック"/>
              <a:ea typeface="ＭＳ Ｐゴシック"/>
            </a:rPr>
            <a:t>R1</a:t>
          </a:r>
          <a:r>
            <a:rPr kumimoji="1" lang="ja-JP" altLang="en-US" sz="1200">
              <a:latin typeface="ＭＳ Ｐゴシック"/>
              <a:ea typeface="ＭＳ Ｐゴシック"/>
            </a:rPr>
            <a:t>：</a:t>
          </a:r>
          <a:r>
            <a:rPr kumimoji="1" lang="en-US" altLang="ja-JP" sz="1200">
              <a:latin typeface="ＭＳ Ｐゴシック"/>
              <a:ea typeface="ＭＳ Ｐゴシック"/>
            </a:rPr>
            <a:t>3</a:t>
          </a:r>
          <a:r>
            <a:rPr kumimoji="1" lang="ja-JP" altLang="en-US" sz="1200">
              <a:latin typeface="ＭＳ Ｐゴシック"/>
              <a:ea typeface="ＭＳ Ｐゴシック"/>
            </a:rPr>
            <a:t>館 → </a:t>
          </a:r>
          <a:r>
            <a:rPr kumimoji="1" lang="en-US" altLang="ja-JP" sz="1200">
              <a:latin typeface="ＭＳ Ｐゴシック"/>
              <a:ea typeface="ＭＳ Ｐゴシック"/>
            </a:rPr>
            <a:t>R2</a:t>
          </a:r>
          <a:r>
            <a:rPr kumimoji="1" lang="ja-JP" altLang="en-US" sz="1200">
              <a:latin typeface="ＭＳ Ｐゴシック"/>
              <a:ea typeface="ＭＳ Ｐゴシック"/>
            </a:rPr>
            <a:t>：</a:t>
          </a:r>
          <a:r>
            <a:rPr kumimoji="1" lang="en-US" altLang="ja-JP" sz="1200">
              <a:latin typeface="ＭＳ Ｐゴシック"/>
              <a:ea typeface="ＭＳ Ｐゴシック"/>
            </a:rPr>
            <a:t>0</a:t>
          </a:r>
          <a:r>
            <a:rPr kumimoji="1" lang="ja-JP" altLang="en-US" sz="1200">
              <a:latin typeface="ＭＳ Ｐゴシック"/>
              <a:ea typeface="ＭＳ Ｐゴシック"/>
            </a:rPr>
            <a:t>館）</a:t>
          </a:r>
          <a:endParaRPr kumimoji="1" lang="ja-JP" altLang="en-US" sz="12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73025</xdr:rowOff>
    </xdr:to>
    <xdr:sp macro="" textlink="">
      <xdr:nvSpPr>
        <xdr:cNvPr id="2" name="正方形/長方形 1"/>
        <xdr:cNvSpPr/>
      </xdr:nvSpPr>
      <xdr:spPr>
        <a:xfrm>
          <a:off x="587375" y="127000"/>
          <a:ext cx="11636375"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60960</xdr:rowOff>
    </xdr:to>
    <xdr:sp macro="" textlink="">
      <xdr:nvSpPr>
        <xdr:cNvPr id="3" name="正方形/長方形 2"/>
        <xdr:cNvSpPr/>
      </xdr:nvSpPr>
      <xdr:spPr>
        <a:xfrm>
          <a:off x="17462500" y="189865"/>
          <a:ext cx="36449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42545</xdr:rowOff>
    </xdr:from>
    <xdr:to xmlns:xdr="http://schemas.openxmlformats.org/drawingml/2006/spreadsheetDrawing">
      <xdr:col>120</xdr:col>
      <xdr:colOff>127000</xdr:colOff>
      <xdr:row>4</xdr:row>
      <xdr:rowOff>36830</xdr:rowOff>
    </xdr:to>
    <xdr:sp macro="" textlink="">
      <xdr:nvSpPr>
        <xdr:cNvPr id="4" name="正方形/長方形 3"/>
        <xdr:cNvSpPr/>
      </xdr:nvSpPr>
      <xdr:spPr>
        <a:xfrm>
          <a:off x="17481550" y="213995"/>
          <a:ext cx="36004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67310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506950" y="238760"/>
          <a:ext cx="3543300" cy="42799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富山県南砺市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60960</xdr:rowOff>
    </xdr:to>
    <xdr:sp macro="" textlink="">
      <xdr:nvSpPr>
        <xdr:cNvPr id="6" name="正方形/長方形 5"/>
        <xdr:cNvSpPr/>
      </xdr:nvSpPr>
      <xdr:spPr>
        <a:xfrm>
          <a:off x="14906625" y="189865"/>
          <a:ext cx="2438400" cy="53784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42545</xdr:rowOff>
    </xdr:from>
    <xdr:to xmlns:xdr="http://schemas.openxmlformats.org/drawingml/2006/spreadsheetDrawing">
      <xdr:col>99</xdr:col>
      <xdr:colOff>38100</xdr:colOff>
      <xdr:row>4</xdr:row>
      <xdr:rowOff>36830</xdr:rowOff>
    </xdr:to>
    <xdr:sp macro="" textlink="">
      <xdr:nvSpPr>
        <xdr:cNvPr id="7" name="正方形/長方形 6"/>
        <xdr:cNvSpPr/>
      </xdr:nvSpPr>
      <xdr:spPr>
        <a:xfrm>
          <a:off x="14932025" y="213995"/>
          <a:ext cx="23939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67310</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4957425" y="238760"/>
          <a:ext cx="2336800" cy="44005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30480</xdr:rowOff>
    </xdr:from>
    <xdr:to xmlns:xdr="http://schemas.openxmlformats.org/drawingml/2006/spreadsheetDrawing">
      <xdr:col>57</xdr:col>
      <xdr:colOff>0</xdr:colOff>
      <xdr:row>15</xdr:row>
      <xdr:rowOff>92075</xdr:rowOff>
    </xdr:to>
    <xdr:sp macro="" textlink="">
      <xdr:nvSpPr>
        <xdr:cNvPr id="9" name="正方形/長方形 8"/>
        <xdr:cNvSpPr/>
      </xdr:nvSpPr>
      <xdr:spPr>
        <a:xfrm>
          <a:off x="698500" y="862330"/>
          <a:ext cx="9255125" cy="17125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60960</xdr:rowOff>
    </xdr:from>
    <xdr:to xmlns:xdr="http://schemas.openxmlformats.org/drawingml/2006/spreadsheetDrawing">
      <xdr:col>12</xdr:col>
      <xdr:colOff>0</xdr:colOff>
      <xdr:row>15</xdr:row>
      <xdr:rowOff>60960</xdr:rowOff>
    </xdr:to>
    <xdr:sp macro="" textlink="">
      <xdr:nvSpPr>
        <xdr:cNvPr id="10" name="正方形/長方形 9"/>
        <xdr:cNvSpPr/>
      </xdr:nvSpPr>
      <xdr:spPr>
        <a:xfrm>
          <a:off x="825500" y="892810"/>
          <a:ext cx="1270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60960</xdr:rowOff>
    </xdr:from>
    <xdr:to xmlns:xdr="http://schemas.openxmlformats.org/drawingml/2006/spreadsheetDrawing">
      <xdr:col>18</xdr:col>
      <xdr:colOff>127000</xdr:colOff>
      <xdr:row>15</xdr:row>
      <xdr:rowOff>60960</xdr:rowOff>
    </xdr:to>
    <xdr:sp macro="" textlink="">
      <xdr:nvSpPr>
        <xdr:cNvPr id="11" name="正方形/長方形 10"/>
        <xdr:cNvSpPr/>
      </xdr:nvSpPr>
      <xdr:spPr>
        <a:xfrm>
          <a:off x="2047875" y="892810"/>
          <a:ext cx="122237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46,071
44,977
668.64
39,234,311
36,155,842
2,091,603
21,292,393
33,542,620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60960</xdr:rowOff>
    </xdr:from>
    <xdr:to xmlns:xdr="http://schemas.openxmlformats.org/drawingml/2006/spreadsheetDrawing">
      <xdr:col>26</xdr:col>
      <xdr:colOff>127000</xdr:colOff>
      <xdr:row>15</xdr:row>
      <xdr:rowOff>60960</xdr:rowOff>
    </xdr:to>
    <xdr:sp macro="" textlink="">
      <xdr:nvSpPr>
        <xdr:cNvPr id="12" name="正方形/長方形 11"/>
        <xdr:cNvSpPr/>
      </xdr:nvSpPr>
      <xdr:spPr>
        <a:xfrm>
          <a:off x="3270250" y="892810"/>
          <a:ext cx="13970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79375</xdr:rowOff>
    </xdr:from>
    <xdr:to xmlns:xdr="http://schemas.openxmlformats.org/drawingml/2006/spreadsheetDrawing">
      <xdr:col>37</xdr:col>
      <xdr:colOff>63500</xdr:colOff>
      <xdr:row>10</xdr:row>
      <xdr:rowOff>159385</xdr:rowOff>
    </xdr:to>
    <xdr:sp macro="" textlink="">
      <xdr:nvSpPr>
        <xdr:cNvPr id="13" name="正方形/長方形 12"/>
        <xdr:cNvSpPr/>
      </xdr:nvSpPr>
      <xdr:spPr>
        <a:xfrm>
          <a:off x="4667250" y="911225"/>
          <a:ext cx="18573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79375</xdr:rowOff>
    </xdr:from>
    <xdr:to xmlns:xdr="http://schemas.openxmlformats.org/drawingml/2006/spreadsheetDrawing">
      <xdr:col>44</xdr:col>
      <xdr:colOff>0</xdr:colOff>
      <xdr:row>10</xdr:row>
      <xdr:rowOff>159385</xdr:rowOff>
    </xdr:to>
    <xdr:sp macro="" textlink="">
      <xdr:nvSpPr>
        <xdr:cNvPr id="14" name="正方形/長方形 13"/>
        <xdr:cNvSpPr/>
      </xdr:nvSpPr>
      <xdr:spPr>
        <a:xfrm>
          <a:off x="6524625" y="911225"/>
          <a:ext cx="1158875" cy="9055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92075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747000" y="923925"/>
          <a:ext cx="587375" cy="9042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116205</xdr:rowOff>
    </xdr:to>
    <xdr:sp macro="" textlink="">
      <xdr:nvSpPr>
        <xdr:cNvPr id="16" name="正方形/長方形 15"/>
        <xdr:cNvSpPr/>
      </xdr:nvSpPr>
      <xdr:spPr>
        <a:xfrm>
          <a:off x="4667250" y="1657350"/>
          <a:ext cx="1857375"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116205</xdr:rowOff>
    </xdr:to>
    <xdr:sp macro="" textlink="">
      <xdr:nvSpPr>
        <xdr:cNvPr id="17" name="正方形/長方形 16"/>
        <xdr:cNvSpPr/>
      </xdr:nvSpPr>
      <xdr:spPr>
        <a:xfrm>
          <a:off x="6588125" y="1657350"/>
          <a:ext cx="3143250" cy="6115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30480</xdr:rowOff>
    </xdr:from>
    <xdr:to xmlns:xdr="http://schemas.openxmlformats.org/drawingml/2006/spreadsheetDrawing">
      <xdr:col>66</xdr:col>
      <xdr:colOff>25400</xdr:colOff>
      <xdr:row>12</xdr:row>
      <xdr:rowOff>97790</xdr:rowOff>
    </xdr:to>
    <xdr:sp macro="" textlink="">
      <xdr:nvSpPr>
        <xdr:cNvPr id="18" name="角丸四角形 17"/>
        <xdr:cNvSpPr/>
      </xdr:nvSpPr>
      <xdr:spPr>
        <a:xfrm>
          <a:off x="10153650" y="862330"/>
          <a:ext cx="1397000" cy="122301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92075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398125" y="923925"/>
          <a:ext cx="1222375" cy="2438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97790</xdr:rowOff>
    </xdr:to>
    <xdr:sp macro="" textlink="">
      <xdr:nvSpPr>
        <xdr:cNvPr id="20" name="正方形/長方形 19"/>
        <xdr:cNvSpPr/>
      </xdr:nvSpPr>
      <xdr:spPr>
        <a:xfrm>
          <a:off x="10398125" y="1180465"/>
          <a:ext cx="1222375"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122555</xdr:rowOff>
    </xdr:to>
    <xdr:sp macro="" textlink="">
      <xdr:nvSpPr>
        <xdr:cNvPr id="21" name="正方形/長方形 20"/>
        <xdr:cNvSpPr/>
      </xdr:nvSpPr>
      <xdr:spPr>
        <a:xfrm>
          <a:off x="10398125" y="1497965"/>
          <a:ext cx="1333500" cy="612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236200" y="1009015"/>
          <a:ext cx="19367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128270</xdr:rowOff>
    </xdr:from>
    <xdr:to xmlns:xdr="http://schemas.openxmlformats.org/drawingml/2006/spreadsheetDrawing">
      <xdr:col>59</xdr:col>
      <xdr:colOff>73025</xdr:colOff>
      <xdr:row>6</xdr:row>
      <xdr:rowOff>60960</xdr:rowOff>
    </xdr:to>
    <xdr:sp macro="" textlink="">
      <xdr:nvSpPr>
        <xdr:cNvPr id="23" name="楕円 22"/>
        <xdr:cNvSpPr/>
      </xdr:nvSpPr>
      <xdr:spPr>
        <a:xfrm>
          <a:off x="10290175" y="96012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55245</xdr:rowOff>
    </xdr:from>
    <xdr:to xmlns:xdr="http://schemas.openxmlformats.org/drawingml/2006/spreadsheetDrawing">
      <xdr:col>59</xdr:col>
      <xdr:colOff>73025</xdr:colOff>
      <xdr:row>7</xdr:row>
      <xdr:rowOff>153035</xdr:rowOff>
    </xdr:to>
    <xdr:sp macro="" textlink="">
      <xdr:nvSpPr>
        <xdr:cNvPr id="24" name="フローチャート: 判断 23"/>
        <xdr:cNvSpPr/>
      </xdr:nvSpPr>
      <xdr:spPr>
        <a:xfrm>
          <a:off x="10290175" y="121729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146685</xdr:rowOff>
    </xdr:from>
    <xdr:to xmlns:xdr="http://schemas.openxmlformats.org/drawingml/2006/spreadsheetDrawing">
      <xdr:col>59</xdr:col>
      <xdr:colOff>15875</xdr:colOff>
      <xdr:row>9</xdr:row>
      <xdr:rowOff>116205</xdr:rowOff>
    </xdr:to>
    <xdr:cxnSp macro="">
      <xdr:nvCxnSpPr>
        <xdr:cNvPr id="25" name="直線コネクタ 24"/>
        <xdr:cNvCxnSpPr/>
      </xdr:nvCxnSpPr>
      <xdr:spPr>
        <a:xfrm>
          <a:off x="10318750" y="1473835"/>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146685</xdr:rowOff>
    </xdr:from>
    <xdr:to xmlns:xdr="http://schemas.openxmlformats.org/drawingml/2006/spreadsheetDrawing">
      <xdr:col>59</xdr:col>
      <xdr:colOff>107950</xdr:colOff>
      <xdr:row>8</xdr:row>
      <xdr:rowOff>146685</xdr:rowOff>
    </xdr:to>
    <xdr:cxnSp macro="">
      <xdr:nvCxnSpPr>
        <xdr:cNvPr id="26" name="直線コネクタ 25"/>
        <xdr:cNvCxnSpPr/>
      </xdr:nvCxnSpPr>
      <xdr:spPr>
        <a:xfrm>
          <a:off x="10255250" y="147383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45720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318750" y="1703070"/>
          <a:ext cx="0" cy="134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255250" y="1840865"/>
          <a:ext cx="15557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48895</xdr:rowOff>
    </xdr:from>
    <xdr:ext cx="8896350" cy="249555"/>
    <xdr:sp macro="" textlink="">
      <xdr:nvSpPr>
        <xdr:cNvPr id="29" name="テキスト ボックス 28"/>
        <xdr:cNvSpPr txBox="1"/>
      </xdr:nvSpPr>
      <xdr:spPr>
        <a:xfrm>
          <a:off x="650875" y="2696845"/>
          <a:ext cx="889635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48285"/>
    <xdr:sp macro="" textlink="">
      <xdr:nvSpPr>
        <xdr:cNvPr id="30" name="テキスト ボックス 29"/>
        <xdr:cNvSpPr txBox="1"/>
      </xdr:nvSpPr>
      <xdr:spPr>
        <a:xfrm>
          <a:off x="650875" y="3002915"/>
          <a:ext cx="6046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49555"/>
    <xdr:sp macro="" textlink="">
      <xdr:nvSpPr>
        <xdr:cNvPr id="31" name="テキスト ボックス 30"/>
        <xdr:cNvSpPr txBox="1"/>
      </xdr:nvSpPr>
      <xdr:spPr>
        <a:xfrm>
          <a:off x="650875" y="3308350"/>
          <a:ext cx="823150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140335</xdr:rowOff>
    </xdr:from>
    <xdr:ext cx="4433570" cy="249555"/>
    <xdr:sp macro="" textlink="">
      <xdr:nvSpPr>
        <xdr:cNvPr id="32" name="テキスト ボックス 31"/>
        <xdr:cNvSpPr txBox="1"/>
      </xdr:nvSpPr>
      <xdr:spPr>
        <a:xfrm>
          <a:off x="650875" y="3613785"/>
          <a:ext cx="443357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73025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985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48895</xdr:rowOff>
    </xdr:from>
    <xdr:to xmlns:xdr="http://schemas.openxmlformats.org/drawingml/2006/spreadsheetDrawing">
      <xdr:col>12</xdr:col>
      <xdr:colOff>127000</xdr:colOff>
      <xdr:row>29</xdr:row>
      <xdr:rowOff>128270</xdr:rowOff>
    </xdr:to>
    <xdr:sp macro="" textlink="">
      <xdr:nvSpPr>
        <xdr:cNvPr id="34" name="正方形/長方形 33"/>
        <xdr:cNvSpPr/>
      </xdr:nvSpPr>
      <xdr:spPr>
        <a:xfrm>
          <a:off x="825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79375</xdr:rowOff>
    </xdr:from>
    <xdr:to xmlns:xdr="http://schemas.openxmlformats.org/drawingml/2006/spreadsheetDrawing">
      <xdr:col>12</xdr:col>
      <xdr:colOff>127000</xdr:colOff>
      <xdr:row>30</xdr:row>
      <xdr:rowOff>159385</xdr:rowOff>
    </xdr:to>
    <xdr:sp macro="" textlink="">
      <xdr:nvSpPr>
        <xdr:cNvPr id="35" name="正方形/長方形 34"/>
        <xdr:cNvSpPr/>
      </xdr:nvSpPr>
      <xdr:spPr>
        <a:xfrm>
          <a:off x="825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48895</xdr:rowOff>
    </xdr:from>
    <xdr:to xmlns:xdr="http://schemas.openxmlformats.org/drawingml/2006/spreadsheetDrawing">
      <xdr:col>18</xdr:col>
      <xdr:colOff>0</xdr:colOff>
      <xdr:row>29</xdr:row>
      <xdr:rowOff>128270</xdr:rowOff>
    </xdr:to>
    <xdr:sp macro="" textlink="">
      <xdr:nvSpPr>
        <xdr:cNvPr id="36" name="正方形/長方形 35"/>
        <xdr:cNvSpPr/>
      </xdr:nvSpPr>
      <xdr:spPr>
        <a:xfrm>
          <a:off x="1746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79375</xdr:rowOff>
    </xdr:from>
    <xdr:to xmlns:xdr="http://schemas.openxmlformats.org/drawingml/2006/spreadsheetDrawing">
      <xdr:col>18</xdr:col>
      <xdr:colOff>0</xdr:colOff>
      <xdr:row>30</xdr:row>
      <xdr:rowOff>159385</xdr:rowOff>
    </xdr:to>
    <xdr:sp macro="" textlink="">
      <xdr:nvSpPr>
        <xdr:cNvPr id="37" name="正方形/長方形 36"/>
        <xdr:cNvSpPr/>
      </xdr:nvSpPr>
      <xdr:spPr>
        <a:xfrm>
          <a:off x="1746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48895</xdr:rowOff>
    </xdr:from>
    <xdr:to xmlns:xdr="http://schemas.openxmlformats.org/drawingml/2006/spreadsheetDrawing">
      <xdr:col>24</xdr:col>
      <xdr:colOff>0</xdr:colOff>
      <xdr:row>29</xdr:row>
      <xdr:rowOff>128270</xdr:rowOff>
    </xdr:to>
    <xdr:sp macro="" textlink="">
      <xdr:nvSpPr>
        <xdr:cNvPr id="38" name="正方形/長方形 37"/>
        <xdr:cNvSpPr/>
      </xdr:nvSpPr>
      <xdr:spPr>
        <a:xfrm>
          <a:off x="2794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29</xdr:row>
      <xdr:rowOff>79375</xdr:rowOff>
    </xdr:from>
    <xdr:to xmlns:xdr="http://schemas.openxmlformats.org/drawingml/2006/spreadsheetDrawing">
      <xdr:col>24</xdr:col>
      <xdr:colOff>0</xdr:colOff>
      <xdr:row>30</xdr:row>
      <xdr:rowOff>159385</xdr:rowOff>
    </xdr:to>
    <xdr:sp macro="" textlink="">
      <xdr:nvSpPr>
        <xdr:cNvPr id="39" name="正方形/長方形 38"/>
        <xdr:cNvSpPr/>
      </xdr:nvSpPr>
      <xdr:spPr>
        <a:xfrm>
          <a:off x="2794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73025</xdr:rowOff>
    </xdr:to>
    <xdr:sp macro="" textlink="">
      <xdr:nvSpPr>
        <xdr:cNvPr id="40" name="正方形/長方形 39"/>
        <xdr:cNvSpPr/>
      </xdr:nvSpPr>
      <xdr:spPr>
        <a:xfrm>
          <a:off x="698500" y="514286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17170"/>
    <xdr:sp macro="" textlink="">
      <xdr:nvSpPr>
        <xdr:cNvPr id="41" name="テキスト ボックス 40"/>
        <xdr:cNvSpPr txBox="1"/>
      </xdr:nvSpPr>
      <xdr:spPr>
        <a:xfrm>
          <a:off x="676275" y="495935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73025</xdr:rowOff>
    </xdr:from>
    <xdr:to xmlns:xdr="http://schemas.openxmlformats.org/drawingml/2006/spreadsheetDrawing">
      <xdr:col>28</xdr:col>
      <xdr:colOff>114300</xdr:colOff>
      <xdr:row>44</xdr:row>
      <xdr:rowOff>73025</xdr:rowOff>
    </xdr:to>
    <xdr:cxnSp macro="">
      <xdr:nvCxnSpPr>
        <xdr:cNvPr id="42" name="直線コネクタ 41"/>
        <xdr:cNvCxnSpPr/>
      </xdr:nvCxnSpPr>
      <xdr:spPr>
        <a:xfrm>
          <a:off x="698500" y="7343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101600</xdr:rowOff>
    </xdr:from>
    <xdr:ext cx="466090" cy="249555"/>
    <xdr:sp macro="" textlink="">
      <xdr:nvSpPr>
        <xdr:cNvPr id="43" name="テキスト ボックス 42"/>
        <xdr:cNvSpPr txBox="1"/>
      </xdr:nvSpPr>
      <xdr:spPr>
        <a:xfrm>
          <a:off x="278765" y="72072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89535</xdr:rowOff>
    </xdr:from>
    <xdr:to xmlns:xdr="http://schemas.openxmlformats.org/drawingml/2006/spreadsheetDrawing">
      <xdr:col>28</xdr:col>
      <xdr:colOff>114300</xdr:colOff>
      <xdr:row>42</xdr:row>
      <xdr:rowOff>89535</xdr:rowOff>
    </xdr:to>
    <xdr:cxnSp macro="">
      <xdr:nvCxnSpPr>
        <xdr:cNvPr id="44" name="直線コネクタ 43"/>
        <xdr:cNvCxnSpPr/>
      </xdr:nvCxnSpPr>
      <xdr:spPr>
        <a:xfrm>
          <a:off x="698500" y="70300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117475</xdr:rowOff>
    </xdr:from>
    <xdr:ext cx="466090" cy="248285"/>
    <xdr:sp macro="" textlink="">
      <xdr:nvSpPr>
        <xdr:cNvPr id="45" name="テキスト ボックス 44"/>
        <xdr:cNvSpPr txBox="1"/>
      </xdr:nvSpPr>
      <xdr:spPr>
        <a:xfrm>
          <a:off x="278765" y="689292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104775</xdr:rowOff>
    </xdr:from>
    <xdr:to xmlns:xdr="http://schemas.openxmlformats.org/drawingml/2006/spreadsheetDrawing">
      <xdr:col>28</xdr:col>
      <xdr:colOff>114300</xdr:colOff>
      <xdr:row>40</xdr:row>
      <xdr:rowOff>104775</xdr:rowOff>
    </xdr:to>
    <xdr:cxnSp macro="">
      <xdr:nvCxnSpPr>
        <xdr:cNvPr id="46" name="直線コネクタ 45"/>
        <xdr:cNvCxnSpPr/>
      </xdr:nvCxnSpPr>
      <xdr:spPr>
        <a:xfrm>
          <a:off x="698500" y="67151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132715</xdr:rowOff>
    </xdr:from>
    <xdr:ext cx="403225" cy="249555"/>
    <xdr:sp macro="" textlink="">
      <xdr:nvSpPr>
        <xdr:cNvPr id="47" name="テキスト ボックス 46"/>
        <xdr:cNvSpPr txBox="1"/>
      </xdr:nvSpPr>
      <xdr:spPr>
        <a:xfrm>
          <a:off x="342900" y="6577965"/>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120650</xdr:rowOff>
    </xdr:from>
    <xdr:to xmlns:xdr="http://schemas.openxmlformats.org/drawingml/2006/spreadsheetDrawing">
      <xdr:col>28</xdr:col>
      <xdr:colOff>114300</xdr:colOff>
      <xdr:row>38</xdr:row>
      <xdr:rowOff>120650</xdr:rowOff>
    </xdr:to>
    <xdr:cxnSp macro="">
      <xdr:nvCxnSpPr>
        <xdr:cNvPr id="48" name="直線コネクタ 47"/>
        <xdr:cNvCxnSpPr/>
      </xdr:nvCxnSpPr>
      <xdr:spPr>
        <a:xfrm>
          <a:off x="698500" y="64008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149225</xdr:rowOff>
    </xdr:from>
    <xdr:ext cx="403225" cy="248285"/>
    <xdr:sp macro="" textlink="">
      <xdr:nvSpPr>
        <xdr:cNvPr id="49" name="テキスト ボックス 48"/>
        <xdr:cNvSpPr txBox="1"/>
      </xdr:nvSpPr>
      <xdr:spPr>
        <a:xfrm>
          <a:off x="342900" y="626427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136525</xdr:rowOff>
    </xdr:from>
    <xdr:to xmlns:xdr="http://schemas.openxmlformats.org/drawingml/2006/spreadsheetDrawing">
      <xdr:col>28</xdr:col>
      <xdr:colOff>114300</xdr:colOff>
      <xdr:row>36</xdr:row>
      <xdr:rowOff>136525</xdr:rowOff>
    </xdr:to>
    <xdr:cxnSp macro="">
      <xdr:nvCxnSpPr>
        <xdr:cNvPr id="50" name="直線コネクタ 49"/>
        <xdr:cNvCxnSpPr/>
      </xdr:nvCxnSpPr>
      <xdr:spPr>
        <a:xfrm>
          <a:off x="698500" y="60864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164465</xdr:rowOff>
    </xdr:from>
    <xdr:ext cx="403225" cy="248920"/>
    <xdr:sp macro="" textlink="">
      <xdr:nvSpPr>
        <xdr:cNvPr id="51" name="テキスト ボックス 50"/>
        <xdr:cNvSpPr txBox="1"/>
      </xdr:nvSpPr>
      <xdr:spPr>
        <a:xfrm>
          <a:off x="342900" y="5949315"/>
          <a:ext cx="4032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152400</xdr:rowOff>
    </xdr:from>
    <xdr:to xmlns:xdr="http://schemas.openxmlformats.org/drawingml/2006/spreadsheetDrawing">
      <xdr:col>28</xdr:col>
      <xdr:colOff>114300</xdr:colOff>
      <xdr:row>34</xdr:row>
      <xdr:rowOff>152400</xdr:rowOff>
    </xdr:to>
    <xdr:cxnSp macro="">
      <xdr:nvCxnSpPr>
        <xdr:cNvPr id="52" name="直線コネクタ 51"/>
        <xdr:cNvCxnSpPr/>
      </xdr:nvCxnSpPr>
      <xdr:spPr>
        <a:xfrm>
          <a:off x="698500" y="57721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15240</xdr:rowOff>
    </xdr:from>
    <xdr:ext cx="403225" cy="249555"/>
    <xdr:sp macro="" textlink="">
      <xdr:nvSpPr>
        <xdr:cNvPr id="53" name="テキスト ボックス 52"/>
        <xdr:cNvSpPr txBox="1"/>
      </xdr:nvSpPr>
      <xdr:spPr>
        <a:xfrm>
          <a:off x="342900" y="563499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98500" y="54571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30480</xdr:rowOff>
    </xdr:from>
    <xdr:ext cx="339090" cy="248285"/>
    <xdr:sp macro="" textlink="">
      <xdr:nvSpPr>
        <xdr:cNvPr id="55" name="テキスト ボックス 54"/>
        <xdr:cNvSpPr txBox="1"/>
      </xdr:nvSpPr>
      <xdr:spPr>
        <a:xfrm>
          <a:off x="391160" y="5320030"/>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98500" y="514286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73025</xdr:rowOff>
    </xdr:to>
    <xdr:sp macro="" textlink="">
      <xdr:nvSpPr>
        <xdr:cNvPr id="57" name="【図書館】&#10;有形固定資産減価償却率グラフ枠"/>
        <xdr:cNvSpPr/>
      </xdr:nvSpPr>
      <xdr:spPr>
        <a:xfrm>
          <a:off x="698500" y="514286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53340</xdr:rowOff>
    </xdr:from>
    <xdr:to xmlns:xdr="http://schemas.openxmlformats.org/drawingml/2006/spreadsheetDrawing">
      <xdr:col>24</xdr:col>
      <xdr:colOff>62865</xdr:colOff>
      <xdr:row>42</xdr:row>
      <xdr:rowOff>89535</xdr:rowOff>
    </xdr:to>
    <xdr:cxnSp macro="">
      <xdr:nvCxnSpPr>
        <xdr:cNvPr id="58" name="直線コネクタ 57"/>
        <xdr:cNvCxnSpPr/>
      </xdr:nvCxnSpPr>
      <xdr:spPr>
        <a:xfrm flipV="1">
          <a:off x="4253865" y="5507990"/>
          <a:ext cx="0" cy="15220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93345</xdr:rowOff>
    </xdr:from>
    <xdr:ext cx="468630" cy="248285"/>
    <xdr:sp macro="" textlink="">
      <xdr:nvSpPr>
        <xdr:cNvPr id="59" name="【図書館】&#10;有形固定資産減価償却率最小値テキスト"/>
        <xdr:cNvSpPr txBox="1"/>
      </xdr:nvSpPr>
      <xdr:spPr>
        <a:xfrm>
          <a:off x="4292600" y="703389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89535</xdr:rowOff>
    </xdr:from>
    <xdr:to xmlns:xdr="http://schemas.openxmlformats.org/drawingml/2006/spreadsheetDrawing">
      <xdr:col>24</xdr:col>
      <xdr:colOff>152400</xdr:colOff>
      <xdr:row>42</xdr:row>
      <xdr:rowOff>89535</xdr:rowOff>
    </xdr:to>
    <xdr:cxnSp macro="">
      <xdr:nvCxnSpPr>
        <xdr:cNvPr id="60" name="直線コネクタ 59"/>
        <xdr:cNvCxnSpPr/>
      </xdr:nvCxnSpPr>
      <xdr:spPr>
        <a:xfrm>
          <a:off x="4181475" y="70300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1905</xdr:rowOff>
    </xdr:from>
    <xdr:ext cx="339090" cy="249555"/>
    <xdr:sp macro="" textlink="">
      <xdr:nvSpPr>
        <xdr:cNvPr id="61" name="【図書館】&#10;有形固定資産減価償却率最大値テキスト"/>
        <xdr:cNvSpPr txBox="1"/>
      </xdr:nvSpPr>
      <xdr:spPr>
        <a:xfrm>
          <a:off x="4292600" y="5291455"/>
          <a:ext cx="339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53340</xdr:rowOff>
    </xdr:from>
    <xdr:to xmlns:xdr="http://schemas.openxmlformats.org/drawingml/2006/spreadsheetDrawing">
      <xdr:col>24</xdr:col>
      <xdr:colOff>152400</xdr:colOff>
      <xdr:row>33</xdr:row>
      <xdr:rowOff>53340</xdr:rowOff>
    </xdr:to>
    <xdr:cxnSp macro="">
      <xdr:nvCxnSpPr>
        <xdr:cNvPr id="62" name="直線コネクタ 61"/>
        <xdr:cNvCxnSpPr/>
      </xdr:nvCxnSpPr>
      <xdr:spPr>
        <a:xfrm>
          <a:off x="4181475" y="55079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73025</xdr:rowOff>
    </xdr:from>
    <xdr:ext cx="403860" cy="249555"/>
    <xdr:sp macro="" textlink="">
      <xdr:nvSpPr>
        <xdr:cNvPr id="63" name="【図書館】&#10;有形固定資産減価償却率平均値テキスト"/>
        <xdr:cNvSpPr txBox="1"/>
      </xdr:nvSpPr>
      <xdr:spPr>
        <a:xfrm>
          <a:off x="4292600" y="6022975"/>
          <a:ext cx="4038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51435</xdr:rowOff>
    </xdr:from>
    <xdr:to xmlns:xdr="http://schemas.openxmlformats.org/drawingml/2006/spreadsheetDrawing">
      <xdr:col>24</xdr:col>
      <xdr:colOff>114300</xdr:colOff>
      <xdr:row>37</xdr:row>
      <xdr:rowOff>149225</xdr:rowOff>
    </xdr:to>
    <xdr:sp macro="" textlink="">
      <xdr:nvSpPr>
        <xdr:cNvPr id="64" name="フローチャート: 判断 63"/>
        <xdr:cNvSpPr/>
      </xdr:nvSpPr>
      <xdr:spPr>
        <a:xfrm>
          <a:off x="4203700" y="61664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26670</xdr:rowOff>
    </xdr:from>
    <xdr:to xmlns:xdr="http://schemas.openxmlformats.org/drawingml/2006/spreadsheetDrawing">
      <xdr:col>20</xdr:col>
      <xdr:colOff>38100</xdr:colOff>
      <xdr:row>37</xdr:row>
      <xdr:rowOff>124460</xdr:rowOff>
    </xdr:to>
    <xdr:sp macro="" textlink="">
      <xdr:nvSpPr>
        <xdr:cNvPr id="65" name="フローチャート: 判断 64"/>
        <xdr:cNvSpPr/>
      </xdr:nvSpPr>
      <xdr:spPr>
        <a:xfrm>
          <a:off x="3444875" y="61417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73025</xdr:rowOff>
    </xdr:from>
    <xdr:to xmlns:xdr="http://schemas.openxmlformats.org/drawingml/2006/spreadsheetDrawing">
      <xdr:col>15</xdr:col>
      <xdr:colOff>101600</xdr:colOff>
      <xdr:row>38</xdr:row>
      <xdr:rowOff>5715</xdr:rowOff>
    </xdr:to>
    <xdr:sp macro="" textlink="">
      <xdr:nvSpPr>
        <xdr:cNvPr id="66" name="フローチャート: 判断 65"/>
        <xdr:cNvSpPr/>
      </xdr:nvSpPr>
      <xdr:spPr>
        <a:xfrm>
          <a:off x="2619375" y="61880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99695</xdr:rowOff>
    </xdr:from>
    <xdr:to xmlns:xdr="http://schemas.openxmlformats.org/drawingml/2006/spreadsheetDrawing">
      <xdr:col>10</xdr:col>
      <xdr:colOff>165100</xdr:colOff>
      <xdr:row>38</xdr:row>
      <xdr:rowOff>32385</xdr:rowOff>
    </xdr:to>
    <xdr:sp macro="" textlink="">
      <xdr:nvSpPr>
        <xdr:cNvPr id="67" name="フローチャート: 判断 66"/>
        <xdr:cNvSpPr/>
      </xdr:nvSpPr>
      <xdr:spPr>
        <a:xfrm>
          <a:off x="1809750" y="62147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77470</xdr:rowOff>
    </xdr:from>
    <xdr:to xmlns:xdr="http://schemas.openxmlformats.org/drawingml/2006/spreadsheetDrawing">
      <xdr:col>6</xdr:col>
      <xdr:colOff>38100</xdr:colOff>
      <xdr:row>38</xdr:row>
      <xdr:rowOff>10160</xdr:rowOff>
    </xdr:to>
    <xdr:sp macro="" textlink="">
      <xdr:nvSpPr>
        <xdr:cNvPr id="68" name="フローチャート: 判断 67"/>
        <xdr:cNvSpPr/>
      </xdr:nvSpPr>
      <xdr:spPr>
        <a:xfrm>
          <a:off x="1000125" y="619252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71120</xdr:rowOff>
    </xdr:from>
    <xdr:ext cx="762000" cy="249555"/>
    <xdr:sp macro="" textlink="">
      <xdr:nvSpPr>
        <xdr:cNvPr id="69" name="テキスト ボックス 68"/>
        <xdr:cNvSpPr txBox="1"/>
      </xdr:nvSpPr>
      <xdr:spPr>
        <a:xfrm>
          <a:off x="4079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44</xdr:row>
      <xdr:rowOff>71120</xdr:rowOff>
    </xdr:from>
    <xdr:ext cx="762000" cy="249555"/>
    <xdr:sp macro="" textlink="">
      <xdr:nvSpPr>
        <xdr:cNvPr id="70" name="テキスト ボックス 69"/>
        <xdr:cNvSpPr txBox="1"/>
      </xdr:nvSpPr>
      <xdr:spPr>
        <a:xfrm>
          <a:off x="33178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71120</xdr:rowOff>
    </xdr:from>
    <xdr:ext cx="762000" cy="249555"/>
    <xdr:sp macro="" textlink="">
      <xdr:nvSpPr>
        <xdr:cNvPr id="71" name="テキスト ボックス 70"/>
        <xdr:cNvSpPr txBox="1"/>
      </xdr:nvSpPr>
      <xdr:spPr>
        <a:xfrm>
          <a:off x="24955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71120</xdr:rowOff>
    </xdr:from>
    <xdr:ext cx="762000" cy="249555"/>
    <xdr:sp macro="" textlink="">
      <xdr:nvSpPr>
        <xdr:cNvPr id="72" name="テキスト ボックス 71"/>
        <xdr:cNvSpPr txBox="1"/>
      </xdr:nvSpPr>
      <xdr:spPr>
        <a:xfrm>
          <a:off x="1685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44</xdr:row>
      <xdr:rowOff>71120</xdr:rowOff>
    </xdr:from>
    <xdr:ext cx="762000" cy="249555"/>
    <xdr:sp macro="" textlink="">
      <xdr:nvSpPr>
        <xdr:cNvPr id="73" name="テキスト ボックス 72"/>
        <xdr:cNvSpPr txBox="1"/>
      </xdr:nvSpPr>
      <xdr:spPr>
        <a:xfrm>
          <a:off x="873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160020</xdr:rowOff>
    </xdr:from>
    <xdr:to xmlns:xdr="http://schemas.openxmlformats.org/drawingml/2006/spreadsheetDrawing">
      <xdr:col>24</xdr:col>
      <xdr:colOff>114300</xdr:colOff>
      <xdr:row>39</xdr:row>
      <xdr:rowOff>92710</xdr:rowOff>
    </xdr:to>
    <xdr:sp macro="" textlink="">
      <xdr:nvSpPr>
        <xdr:cNvPr id="74" name="楕円 73"/>
        <xdr:cNvSpPr/>
      </xdr:nvSpPr>
      <xdr:spPr>
        <a:xfrm>
          <a:off x="4203700" y="6440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138430</xdr:rowOff>
    </xdr:from>
    <xdr:ext cx="403860" cy="249555"/>
    <xdr:sp macro="" textlink="">
      <xdr:nvSpPr>
        <xdr:cNvPr id="75" name="【図書館】&#10;有形固定資産減価償却率該当値テキスト"/>
        <xdr:cNvSpPr txBox="1"/>
      </xdr:nvSpPr>
      <xdr:spPr>
        <a:xfrm>
          <a:off x="4292600" y="641858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129540</xdr:rowOff>
    </xdr:from>
    <xdr:to xmlns:xdr="http://schemas.openxmlformats.org/drawingml/2006/spreadsheetDrawing">
      <xdr:col>20</xdr:col>
      <xdr:colOff>38100</xdr:colOff>
      <xdr:row>39</xdr:row>
      <xdr:rowOff>62230</xdr:rowOff>
    </xdr:to>
    <xdr:sp macro="" textlink="">
      <xdr:nvSpPr>
        <xdr:cNvPr id="76" name="楕円 75"/>
        <xdr:cNvSpPr/>
      </xdr:nvSpPr>
      <xdr:spPr>
        <a:xfrm>
          <a:off x="3444875" y="64096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39</xdr:row>
      <xdr:rowOff>13335</xdr:rowOff>
    </xdr:from>
    <xdr:to xmlns:xdr="http://schemas.openxmlformats.org/drawingml/2006/spreadsheetDrawing">
      <xdr:col>24</xdr:col>
      <xdr:colOff>63500</xdr:colOff>
      <xdr:row>39</xdr:row>
      <xdr:rowOff>43180</xdr:rowOff>
    </xdr:to>
    <xdr:cxnSp macro="">
      <xdr:nvCxnSpPr>
        <xdr:cNvPr id="77" name="直線コネクタ 76"/>
        <xdr:cNvCxnSpPr/>
      </xdr:nvCxnSpPr>
      <xdr:spPr>
        <a:xfrm>
          <a:off x="3492500" y="6458585"/>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98425</xdr:rowOff>
    </xdr:from>
    <xdr:to xmlns:xdr="http://schemas.openxmlformats.org/drawingml/2006/spreadsheetDrawing">
      <xdr:col>15</xdr:col>
      <xdr:colOff>101600</xdr:colOff>
      <xdr:row>39</xdr:row>
      <xdr:rowOff>31115</xdr:rowOff>
    </xdr:to>
    <xdr:sp macro="" textlink="">
      <xdr:nvSpPr>
        <xdr:cNvPr id="78" name="楕円 77"/>
        <xdr:cNvSpPr/>
      </xdr:nvSpPr>
      <xdr:spPr>
        <a:xfrm>
          <a:off x="2619375" y="63785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147320</xdr:rowOff>
    </xdr:from>
    <xdr:to xmlns:xdr="http://schemas.openxmlformats.org/drawingml/2006/spreadsheetDrawing">
      <xdr:col>19</xdr:col>
      <xdr:colOff>174625</xdr:colOff>
      <xdr:row>39</xdr:row>
      <xdr:rowOff>13335</xdr:rowOff>
    </xdr:to>
    <xdr:cxnSp macro="">
      <xdr:nvCxnSpPr>
        <xdr:cNvPr id="79" name="直線コネクタ 78"/>
        <xdr:cNvCxnSpPr/>
      </xdr:nvCxnSpPr>
      <xdr:spPr>
        <a:xfrm>
          <a:off x="2670175" y="6427470"/>
          <a:ext cx="8223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66675</xdr:rowOff>
    </xdr:from>
    <xdr:to xmlns:xdr="http://schemas.openxmlformats.org/drawingml/2006/spreadsheetDrawing">
      <xdr:col>10</xdr:col>
      <xdr:colOff>165100</xdr:colOff>
      <xdr:row>38</xdr:row>
      <xdr:rowOff>164465</xdr:rowOff>
    </xdr:to>
    <xdr:sp macro="" textlink="">
      <xdr:nvSpPr>
        <xdr:cNvPr id="80" name="楕円 79"/>
        <xdr:cNvSpPr/>
      </xdr:nvSpPr>
      <xdr:spPr>
        <a:xfrm>
          <a:off x="1809750" y="63468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116205</xdr:rowOff>
    </xdr:from>
    <xdr:to xmlns:xdr="http://schemas.openxmlformats.org/drawingml/2006/spreadsheetDrawing">
      <xdr:col>15</xdr:col>
      <xdr:colOff>50800</xdr:colOff>
      <xdr:row>38</xdr:row>
      <xdr:rowOff>147320</xdr:rowOff>
    </xdr:to>
    <xdr:cxnSp macro="">
      <xdr:nvCxnSpPr>
        <xdr:cNvPr id="81" name="直線コネクタ 80"/>
        <xdr:cNvCxnSpPr/>
      </xdr:nvCxnSpPr>
      <xdr:spPr>
        <a:xfrm>
          <a:off x="1860550" y="6396355"/>
          <a:ext cx="809625"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35560</xdr:rowOff>
    </xdr:from>
    <xdr:to xmlns:xdr="http://schemas.openxmlformats.org/drawingml/2006/spreadsheetDrawing">
      <xdr:col>6</xdr:col>
      <xdr:colOff>38100</xdr:colOff>
      <xdr:row>38</xdr:row>
      <xdr:rowOff>133350</xdr:rowOff>
    </xdr:to>
    <xdr:sp macro="" textlink="">
      <xdr:nvSpPr>
        <xdr:cNvPr id="82" name="楕円 81"/>
        <xdr:cNvSpPr/>
      </xdr:nvSpPr>
      <xdr:spPr>
        <a:xfrm>
          <a:off x="1000125" y="63157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38</xdr:row>
      <xdr:rowOff>84455</xdr:rowOff>
    </xdr:from>
    <xdr:to xmlns:xdr="http://schemas.openxmlformats.org/drawingml/2006/spreadsheetDrawing">
      <xdr:col>10</xdr:col>
      <xdr:colOff>114300</xdr:colOff>
      <xdr:row>38</xdr:row>
      <xdr:rowOff>116205</xdr:rowOff>
    </xdr:to>
    <xdr:cxnSp macro="">
      <xdr:nvCxnSpPr>
        <xdr:cNvPr id="83" name="直線コネクタ 82"/>
        <xdr:cNvCxnSpPr/>
      </xdr:nvCxnSpPr>
      <xdr:spPr>
        <a:xfrm>
          <a:off x="1047750" y="6364605"/>
          <a:ext cx="8128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35</xdr:row>
      <xdr:rowOff>139700</xdr:rowOff>
    </xdr:from>
    <xdr:ext cx="405130" cy="249555"/>
    <xdr:sp macro="" textlink="">
      <xdr:nvSpPr>
        <xdr:cNvPr id="84" name="n_1aveValue【図書館】&#10;有形固定資産減価償却率"/>
        <xdr:cNvSpPr txBox="1"/>
      </xdr:nvSpPr>
      <xdr:spPr>
        <a:xfrm>
          <a:off x="3296285" y="59245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22225</xdr:rowOff>
    </xdr:from>
    <xdr:ext cx="405130" cy="248285"/>
    <xdr:sp macro="" textlink="">
      <xdr:nvSpPr>
        <xdr:cNvPr id="85" name="n_2aveValue【図書館】&#10;有形固定資産減価償却率"/>
        <xdr:cNvSpPr txBox="1"/>
      </xdr:nvSpPr>
      <xdr:spPr>
        <a:xfrm>
          <a:off x="2483485" y="597217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48260</xdr:rowOff>
    </xdr:from>
    <xdr:ext cx="405130" cy="249555"/>
    <xdr:sp macro="" textlink="">
      <xdr:nvSpPr>
        <xdr:cNvPr id="86" name="n_3aveValue【図書館】&#10;有形固定資産減価償却率"/>
        <xdr:cNvSpPr txBox="1"/>
      </xdr:nvSpPr>
      <xdr:spPr>
        <a:xfrm>
          <a:off x="1673860" y="59982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26670</xdr:rowOff>
    </xdr:from>
    <xdr:ext cx="405130" cy="248285"/>
    <xdr:sp macro="" textlink="">
      <xdr:nvSpPr>
        <xdr:cNvPr id="87" name="n_4aveValue【図書館】&#10;有形固定資産減価償却率"/>
        <xdr:cNvSpPr txBox="1"/>
      </xdr:nvSpPr>
      <xdr:spPr>
        <a:xfrm>
          <a:off x="864235" y="597662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53975</xdr:rowOff>
    </xdr:from>
    <xdr:ext cx="405130" cy="248285"/>
    <xdr:sp macro="" textlink="">
      <xdr:nvSpPr>
        <xdr:cNvPr id="88" name="n_1mainValue【図書館】&#10;有形固定資産減価償却率"/>
        <xdr:cNvSpPr txBox="1"/>
      </xdr:nvSpPr>
      <xdr:spPr>
        <a:xfrm>
          <a:off x="3296285" y="649922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22860</xdr:rowOff>
    </xdr:from>
    <xdr:ext cx="405130" cy="248285"/>
    <xdr:sp macro="" textlink="">
      <xdr:nvSpPr>
        <xdr:cNvPr id="89" name="n_2mainValue【図書館】&#10;有形固定資産減価償却率"/>
        <xdr:cNvSpPr txBox="1"/>
      </xdr:nvSpPr>
      <xdr:spPr>
        <a:xfrm>
          <a:off x="2483485" y="646811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156210</xdr:rowOff>
    </xdr:from>
    <xdr:ext cx="405130" cy="248285"/>
    <xdr:sp macro="" textlink="">
      <xdr:nvSpPr>
        <xdr:cNvPr id="90" name="n_3mainValue【図書館】&#10;有形固定資産減価償却率"/>
        <xdr:cNvSpPr txBox="1"/>
      </xdr:nvSpPr>
      <xdr:spPr>
        <a:xfrm>
          <a:off x="1673860" y="643636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125095</xdr:rowOff>
    </xdr:from>
    <xdr:ext cx="405130" cy="248285"/>
    <xdr:sp macro="" textlink="">
      <xdr:nvSpPr>
        <xdr:cNvPr id="91" name="n_4mainValue【図書館】&#10;有形固定資産減価償却率"/>
        <xdr:cNvSpPr txBox="1"/>
      </xdr:nvSpPr>
      <xdr:spPr>
        <a:xfrm>
          <a:off x="864235" y="640524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73025</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6064250"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48895</xdr:rowOff>
    </xdr:from>
    <xdr:to xmlns:xdr="http://schemas.openxmlformats.org/drawingml/2006/spreadsheetDrawing">
      <xdr:col>43</xdr:col>
      <xdr:colOff>63500</xdr:colOff>
      <xdr:row>29</xdr:row>
      <xdr:rowOff>128270</xdr:rowOff>
    </xdr:to>
    <xdr:sp macro="" textlink="">
      <xdr:nvSpPr>
        <xdr:cNvPr id="93" name="正方形/長方形 92"/>
        <xdr:cNvSpPr/>
      </xdr:nvSpPr>
      <xdr:spPr>
        <a:xfrm>
          <a:off x="61753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79375</xdr:rowOff>
    </xdr:from>
    <xdr:to xmlns:xdr="http://schemas.openxmlformats.org/drawingml/2006/spreadsheetDrawing">
      <xdr:col>43</xdr:col>
      <xdr:colOff>63500</xdr:colOff>
      <xdr:row>30</xdr:row>
      <xdr:rowOff>159385</xdr:rowOff>
    </xdr:to>
    <xdr:sp macro="" textlink="">
      <xdr:nvSpPr>
        <xdr:cNvPr id="94" name="正方形/長方形 93"/>
        <xdr:cNvSpPr/>
      </xdr:nvSpPr>
      <xdr:spPr>
        <a:xfrm>
          <a:off x="61753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48895</xdr:rowOff>
    </xdr:from>
    <xdr:to xmlns:xdr="http://schemas.openxmlformats.org/drawingml/2006/spreadsheetDrawing">
      <xdr:col>48</xdr:col>
      <xdr:colOff>127000</xdr:colOff>
      <xdr:row>29</xdr:row>
      <xdr:rowOff>128270</xdr:rowOff>
    </xdr:to>
    <xdr:sp macro="" textlink="">
      <xdr:nvSpPr>
        <xdr:cNvPr id="95" name="正方形/長方形 94"/>
        <xdr:cNvSpPr/>
      </xdr:nvSpPr>
      <xdr:spPr>
        <a:xfrm>
          <a:off x="7112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79375</xdr:rowOff>
    </xdr:from>
    <xdr:to xmlns:xdr="http://schemas.openxmlformats.org/drawingml/2006/spreadsheetDrawing">
      <xdr:col>48</xdr:col>
      <xdr:colOff>127000</xdr:colOff>
      <xdr:row>30</xdr:row>
      <xdr:rowOff>159385</xdr:rowOff>
    </xdr:to>
    <xdr:sp macro="" textlink="">
      <xdr:nvSpPr>
        <xdr:cNvPr id="96" name="正方形/長方形 95"/>
        <xdr:cNvSpPr/>
      </xdr:nvSpPr>
      <xdr:spPr>
        <a:xfrm>
          <a:off x="7112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48895</xdr:rowOff>
    </xdr:from>
    <xdr:to xmlns:xdr="http://schemas.openxmlformats.org/drawingml/2006/spreadsheetDrawing">
      <xdr:col>54</xdr:col>
      <xdr:colOff>127000</xdr:colOff>
      <xdr:row>29</xdr:row>
      <xdr:rowOff>128270</xdr:rowOff>
    </xdr:to>
    <xdr:sp macro="" textlink="">
      <xdr:nvSpPr>
        <xdr:cNvPr id="97" name="正方形/長方形 96"/>
        <xdr:cNvSpPr/>
      </xdr:nvSpPr>
      <xdr:spPr>
        <a:xfrm>
          <a:off x="8159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29</xdr:row>
      <xdr:rowOff>79375</xdr:rowOff>
    </xdr:from>
    <xdr:to xmlns:xdr="http://schemas.openxmlformats.org/drawingml/2006/spreadsheetDrawing">
      <xdr:col>54</xdr:col>
      <xdr:colOff>127000</xdr:colOff>
      <xdr:row>30</xdr:row>
      <xdr:rowOff>159385</xdr:rowOff>
    </xdr:to>
    <xdr:sp macro="" textlink="">
      <xdr:nvSpPr>
        <xdr:cNvPr id="98" name="正方形/長方形 97"/>
        <xdr:cNvSpPr/>
      </xdr:nvSpPr>
      <xdr:spPr>
        <a:xfrm>
          <a:off x="8159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73025</xdr:rowOff>
    </xdr:to>
    <xdr:sp macro="" textlink="">
      <xdr:nvSpPr>
        <xdr:cNvPr id="99" name="正方形/長方形 98"/>
        <xdr:cNvSpPr/>
      </xdr:nvSpPr>
      <xdr:spPr>
        <a:xfrm>
          <a:off x="6064250" y="514286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885" cy="217170"/>
    <xdr:sp macro="" textlink="">
      <xdr:nvSpPr>
        <xdr:cNvPr id="100" name="テキスト ボックス 99"/>
        <xdr:cNvSpPr txBox="1"/>
      </xdr:nvSpPr>
      <xdr:spPr>
        <a:xfrm>
          <a:off x="6026150" y="495935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73025</xdr:rowOff>
    </xdr:from>
    <xdr:to xmlns:xdr="http://schemas.openxmlformats.org/drawingml/2006/spreadsheetDrawing">
      <xdr:col>59</xdr:col>
      <xdr:colOff>50800</xdr:colOff>
      <xdr:row>44</xdr:row>
      <xdr:rowOff>73025</xdr:rowOff>
    </xdr:to>
    <xdr:cxnSp macro="">
      <xdr:nvCxnSpPr>
        <xdr:cNvPr id="101" name="直線コネクタ 100"/>
        <xdr:cNvCxnSpPr/>
      </xdr:nvCxnSpPr>
      <xdr:spPr>
        <a:xfrm>
          <a:off x="6064250" y="7343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36830</xdr:rowOff>
    </xdr:from>
    <xdr:to xmlns:xdr="http://schemas.openxmlformats.org/drawingml/2006/spreadsheetDrawing">
      <xdr:col>59</xdr:col>
      <xdr:colOff>50800</xdr:colOff>
      <xdr:row>42</xdr:row>
      <xdr:rowOff>36830</xdr:rowOff>
    </xdr:to>
    <xdr:cxnSp macro="">
      <xdr:nvCxnSpPr>
        <xdr:cNvPr id="102" name="直線コネクタ 101"/>
        <xdr:cNvCxnSpPr/>
      </xdr:nvCxnSpPr>
      <xdr:spPr>
        <a:xfrm>
          <a:off x="6064250" y="6977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64770</xdr:rowOff>
    </xdr:from>
    <xdr:ext cx="466090" cy="249555"/>
    <xdr:sp macro="" textlink="">
      <xdr:nvSpPr>
        <xdr:cNvPr id="103" name="テキスト ボックス 102"/>
        <xdr:cNvSpPr txBox="1"/>
      </xdr:nvSpPr>
      <xdr:spPr>
        <a:xfrm>
          <a:off x="5628640" y="68402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064250" y="6610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27940</xdr:rowOff>
    </xdr:from>
    <xdr:ext cx="466090" cy="248285"/>
    <xdr:sp macro="" textlink="">
      <xdr:nvSpPr>
        <xdr:cNvPr id="105" name="テキスト ボックス 104"/>
        <xdr:cNvSpPr txBox="1"/>
      </xdr:nvSpPr>
      <xdr:spPr>
        <a:xfrm>
          <a:off x="5628640" y="647319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128270</xdr:rowOff>
    </xdr:from>
    <xdr:to xmlns:xdr="http://schemas.openxmlformats.org/drawingml/2006/spreadsheetDrawing">
      <xdr:col>59</xdr:col>
      <xdr:colOff>50800</xdr:colOff>
      <xdr:row>37</xdr:row>
      <xdr:rowOff>128270</xdr:rowOff>
    </xdr:to>
    <xdr:cxnSp macro="">
      <xdr:nvCxnSpPr>
        <xdr:cNvPr id="106" name="直線コネクタ 105"/>
        <xdr:cNvCxnSpPr/>
      </xdr:nvCxnSpPr>
      <xdr:spPr>
        <a:xfrm>
          <a:off x="6064250" y="6243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156845</xdr:rowOff>
    </xdr:from>
    <xdr:ext cx="466090" cy="248285"/>
    <xdr:sp macro="" textlink="">
      <xdr:nvSpPr>
        <xdr:cNvPr id="107" name="テキスト ボックス 106"/>
        <xdr:cNvSpPr txBox="1"/>
      </xdr:nvSpPr>
      <xdr:spPr>
        <a:xfrm>
          <a:off x="5628640" y="610679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92075</xdr:rowOff>
    </xdr:from>
    <xdr:to xmlns:xdr="http://schemas.openxmlformats.org/drawingml/2006/spreadsheetDrawing">
      <xdr:col>59</xdr:col>
      <xdr:colOff>50800</xdr:colOff>
      <xdr:row>35</xdr:row>
      <xdr:rowOff>92075</xdr:rowOff>
    </xdr:to>
    <xdr:cxnSp macro="">
      <xdr:nvCxnSpPr>
        <xdr:cNvPr id="108" name="直線コネクタ 107"/>
        <xdr:cNvCxnSpPr/>
      </xdr:nvCxnSpPr>
      <xdr:spPr>
        <a:xfrm>
          <a:off x="6064250" y="5876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120015</xdr:rowOff>
    </xdr:from>
    <xdr:ext cx="466090" cy="248285"/>
    <xdr:sp macro="" textlink="">
      <xdr:nvSpPr>
        <xdr:cNvPr id="109" name="テキスト ボックス 108"/>
        <xdr:cNvSpPr txBox="1"/>
      </xdr:nvSpPr>
      <xdr:spPr>
        <a:xfrm>
          <a:off x="5628640" y="573976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55245</xdr:rowOff>
    </xdr:from>
    <xdr:to xmlns:xdr="http://schemas.openxmlformats.org/drawingml/2006/spreadsheetDrawing">
      <xdr:col>59</xdr:col>
      <xdr:colOff>50800</xdr:colOff>
      <xdr:row>33</xdr:row>
      <xdr:rowOff>55245</xdr:rowOff>
    </xdr:to>
    <xdr:cxnSp macro="">
      <xdr:nvCxnSpPr>
        <xdr:cNvPr id="110" name="直線コネクタ 109"/>
        <xdr:cNvCxnSpPr/>
      </xdr:nvCxnSpPr>
      <xdr:spPr>
        <a:xfrm>
          <a:off x="6064250" y="5509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83185</xdr:rowOff>
    </xdr:from>
    <xdr:ext cx="466090" cy="248285"/>
    <xdr:sp macro="" textlink="">
      <xdr:nvSpPr>
        <xdr:cNvPr id="111" name="テキスト ボックス 110"/>
        <xdr:cNvSpPr txBox="1"/>
      </xdr:nvSpPr>
      <xdr:spPr>
        <a:xfrm>
          <a:off x="5628640" y="537273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2" name="直線コネクタ 111"/>
        <xdr:cNvCxnSpPr/>
      </xdr:nvCxnSpPr>
      <xdr:spPr>
        <a:xfrm>
          <a:off x="6064250" y="514286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46355</xdr:rowOff>
    </xdr:from>
    <xdr:ext cx="466090" cy="249555"/>
    <xdr:sp macro="" textlink="">
      <xdr:nvSpPr>
        <xdr:cNvPr id="113" name="テキスト ボックス 112"/>
        <xdr:cNvSpPr txBox="1"/>
      </xdr:nvSpPr>
      <xdr:spPr>
        <a:xfrm>
          <a:off x="5628640" y="500570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73025</xdr:rowOff>
    </xdr:to>
    <xdr:sp macro="" textlink="">
      <xdr:nvSpPr>
        <xdr:cNvPr id="114" name="【図書館】&#10;一人当たり面積グラフ枠"/>
        <xdr:cNvSpPr/>
      </xdr:nvSpPr>
      <xdr:spPr>
        <a:xfrm>
          <a:off x="6064250" y="514286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34</xdr:row>
      <xdr:rowOff>66040</xdr:rowOff>
    </xdr:from>
    <xdr:to xmlns:xdr="http://schemas.openxmlformats.org/drawingml/2006/spreadsheetDrawing">
      <xdr:col>54</xdr:col>
      <xdr:colOff>174625</xdr:colOff>
      <xdr:row>41</xdr:row>
      <xdr:rowOff>84455</xdr:rowOff>
    </xdr:to>
    <xdr:cxnSp macro="">
      <xdr:nvCxnSpPr>
        <xdr:cNvPr id="115" name="直線コネクタ 114"/>
        <xdr:cNvCxnSpPr/>
      </xdr:nvCxnSpPr>
      <xdr:spPr>
        <a:xfrm flipV="1">
          <a:off x="9604375" y="5685790"/>
          <a:ext cx="0" cy="1174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88265</xdr:rowOff>
    </xdr:from>
    <xdr:ext cx="468630" cy="248285"/>
    <xdr:sp macro="" textlink="">
      <xdr:nvSpPr>
        <xdr:cNvPr id="116" name="【図書館】&#10;一人当たり面積最小値テキスト"/>
        <xdr:cNvSpPr txBox="1"/>
      </xdr:nvSpPr>
      <xdr:spPr>
        <a:xfrm>
          <a:off x="9642475" y="686371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84455</xdr:rowOff>
    </xdr:from>
    <xdr:to xmlns:xdr="http://schemas.openxmlformats.org/drawingml/2006/spreadsheetDrawing">
      <xdr:col>55</xdr:col>
      <xdr:colOff>88900</xdr:colOff>
      <xdr:row>41</xdr:row>
      <xdr:rowOff>84455</xdr:rowOff>
    </xdr:to>
    <xdr:cxnSp macro="">
      <xdr:nvCxnSpPr>
        <xdr:cNvPr id="117" name="直線コネクタ 116"/>
        <xdr:cNvCxnSpPr/>
      </xdr:nvCxnSpPr>
      <xdr:spPr>
        <a:xfrm>
          <a:off x="9531350" y="68599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14605</xdr:rowOff>
    </xdr:from>
    <xdr:ext cx="468630" cy="249555"/>
    <xdr:sp macro="" textlink="">
      <xdr:nvSpPr>
        <xdr:cNvPr id="118" name="【図書館】&#10;一人当たり面積最大値テキスト"/>
        <xdr:cNvSpPr txBox="1"/>
      </xdr:nvSpPr>
      <xdr:spPr>
        <a:xfrm>
          <a:off x="9642475" y="546925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66040</xdr:rowOff>
    </xdr:from>
    <xdr:to xmlns:xdr="http://schemas.openxmlformats.org/drawingml/2006/spreadsheetDrawing">
      <xdr:col>55</xdr:col>
      <xdr:colOff>88900</xdr:colOff>
      <xdr:row>34</xdr:row>
      <xdr:rowOff>66040</xdr:rowOff>
    </xdr:to>
    <xdr:cxnSp macro="">
      <xdr:nvCxnSpPr>
        <xdr:cNvPr id="119" name="直線コネクタ 118"/>
        <xdr:cNvCxnSpPr/>
      </xdr:nvCxnSpPr>
      <xdr:spPr>
        <a:xfrm>
          <a:off x="9531350" y="56857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106045</xdr:rowOff>
    </xdr:from>
    <xdr:ext cx="468630" cy="249555"/>
    <xdr:sp macro="" textlink="">
      <xdr:nvSpPr>
        <xdr:cNvPr id="120" name="【図書館】&#10;一人当たり面積平均値テキスト"/>
        <xdr:cNvSpPr txBox="1"/>
      </xdr:nvSpPr>
      <xdr:spPr>
        <a:xfrm>
          <a:off x="9642475" y="6386195"/>
          <a:ext cx="4686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127000</xdr:rowOff>
    </xdr:from>
    <xdr:to xmlns:xdr="http://schemas.openxmlformats.org/drawingml/2006/spreadsheetDrawing">
      <xdr:col>55</xdr:col>
      <xdr:colOff>50800</xdr:colOff>
      <xdr:row>39</xdr:row>
      <xdr:rowOff>60325</xdr:rowOff>
    </xdr:to>
    <xdr:sp macro="" textlink="">
      <xdr:nvSpPr>
        <xdr:cNvPr id="121" name="フローチャート: 判断 120"/>
        <xdr:cNvSpPr/>
      </xdr:nvSpPr>
      <xdr:spPr>
        <a:xfrm>
          <a:off x="9569450" y="6407150"/>
          <a:ext cx="8572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134620</xdr:rowOff>
    </xdr:from>
    <xdr:to xmlns:xdr="http://schemas.openxmlformats.org/drawingml/2006/spreadsheetDrawing">
      <xdr:col>50</xdr:col>
      <xdr:colOff>165100</xdr:colOff>
      <xdr:row>39</xdr:row>
      <xdr:rowOff>67310</xdr:rowOff>
    </xdr:to>
    <xdr:sp macro="" textlink="">
      <xdr:nvSpPr>
        <xdr:cNvPr id="122" name="フローチャート: 判断 121"/>
        <xdr:cNvSpPr/>
      </xdr:nvSpPr>
      <xdr:spPr>
        <a:xfrm>
          <a:off x="8794750" y="641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149225</xdr:rowOff>
    </xdr:from>
    <xdr:to xmlns:xdr="http://schemas.openxmlformats.org/drawingml/2006/spreadsheetDrawing">
      <xdr:col>46</xdr:col>
      <xdr:colOff>38100</xdr:colOff>
      <xdr:row>39</xdr:row>
      <xdr:rowOff>81915</xdr:rowOff>
    </xdr:to>
    <xdr:sp macro="" textlink="">
      <xdr:nvSpPr>
        <xdr:cNvPr id="123" name="フローチャート: 判断 122"/>
        <xdr:cNvSpPr/>
      </xdr:nvSpPr>
      <xdr:spPr>
        <a:xfrm>
          <a:off x="7985125" y="642937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163830</xdr:rowOff>
    </xdr:from>
    <xdr:to xmlns:xdr="http://schemas.openxmlformats.org/drawingml/2006/spreadsheetDrawing">
      <xdr:col>41</xdr:col>
      <xdr:colOff>101600</xdr:colOff>
      <xdr:row>39</xdr:row>
      <xdr:rowOff>96520</xdr:rowOff>
    </xdr:to>
    <xdr:sp macro="" textlink="">
      <xdr:nvSpPr>
        <xdr:cNvPr id="124" name="フローチャート: 判断 123"/>
        <xdr:cNvSpPr/>
      </xdr:nvSpPr>
      <xdr:spPr>
        <a:xfrm>
          <a:off x="7159625" y="6443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35560</xdr:rowOff>
    </xdr:from>
    <xdr:to xmlns:xdr="http://schemas.openxmlformats.org/drawingml/2006/spreadsheetDrawing">
      <xdr:col>36</xdr:col>
      <xdr:colOff>165100</xdr:colOff>
      <xdr:row>39</xdr:row>
      <xdr:rowOff>133350</xdr:rowOff>
    </xdr:to>
    <xdr:sp macro="" textlink="">
      <xdr:nvSpPr>
        <xdr:cNvPr id="125" name="フローチャート: 判断 124"/>
        <xdr:cNvSpPr/>
      </xdr:nvSpPr>
      <xdr:spPr>
        <a:xfrm>
          <a:off x="6350000" y="6480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71120</xdr:rowOff>
    </xdr:from>
    <xdr:ext cx="762000" cy="249555"/>
    <xdr:sp macro="" textlink="">
      <xdr:nvSpPr>
        <xdr:cNvPr id="126" name="テキスト ボックス 125"/>
        <xdr:cNvSpPr txBox="1"/>
      </xdr:nvSpPr>
      <xdr:spPr>
        <a:xfrm>
          <a:off x="942975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71120</xdr:rowOff>
    </xdr:from>
    <xdr:ext cx="762000" cy="249555"/>
    <xdr:sp macro="" textlink="">
      <xdr:nvSpPr>
        <xdr:cNvPr id="127" name="テキスト ボックス 126"/>
        <xdr:cNvSpPr txBox="1"/>
      </xdr:nvSpPr>
      <xdr:spPr>
        <a:xfrm>
          <a:off x="86709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44</xdr:row>
      <xdr:rowOff>71120</xdr:rowOff>
    </xdr:from>
    <xdr:ext cx="762000" cy="249555"/>
    <xdr:sp macro="" textlink="">
      <xdr:nvSpPr>
        <xdr:cNvPr id="128" name="テキスト ボックス 127"/>
        <xdr:cNvSpPr txBox="1"/>
      </xdr:nvSpPr>
      <xdr:spPr>
        <a:xfrm>
          <a:off x="785812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71120</xdr:rowOff>
    </xdr:from>
    <xdr:ext cx="762000" cy="249555"/>
    <xdr:sp macro="" textlink="">
      <xdr:nvSpPr>
        <xdr:cNvPr id="129" name="テキスト ボックス 128"/>
        <xdr:cNvSpPr txBox="1"/>
      </xdr:nvSpPr>
      <xdr:spPr>
        <a:xfrm>
          <a:off x="7035800"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71120</xdr:rowOff>
    </xdr:from>
    <xdr:ext cx="762000" cy="249555"/>
    <xdr:sp macro="" textlink="">
      <xdr:nvSpPr>
        <xdr:cNvPr id="130" name="テキスト ボックス 129"/>
        <xdr:cNvSpPr txBox="1"/>
      </xdr:nvSpPr>
      <xdr:spPr>
        <a:xfrm>
          <a:off x="6226175" y="734187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2540</xdr:rowOff>
    </xdr:from>
    <xdr:to xmlns:xdr="http://schemas.openxmlformats.org/drawingml/2006/spreadsheetDrawing">
      <xdr:col>55</xdr:col>
      <xdr:colOff>50800</xdr:colOff>
      <xdr:row>36</xdr:row>
      <xdr:rowOff>100330</xdr:rowOff>
    </xdr:to>
    <xdr:sp macro="" textlink="">
      <xdr:nvSpPr>
        <xdr:cNvPr id="131" name="楕円 130"/>
        <xdr:cNvSpPr/>
      </xdr:nvSpPr>
      <xdr:spPr>
        <a:xfrm>
          <a:off x="9569450" y="59524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24765</xdr:rowOff>
    </xdr:from>
    <xdr:ext cx="468630" cy="248285"/>
    <xdr:sp macro="" textlink="">
      <xdr:nvSpPr>
        <xdr:cNvPr id="132" name="【図書館】&#10;一人当たり面積該当値テキスト"/>
        <xdr:cNvSpPr txBox="1"/>
      </xdr:nvSpPr>
      <xdr:spPr>
        <a:xfrm>
          <a:off x="9642475" y="580961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24765</xdr:rowOff>
    </xdr:from>
    <xdr:to xmlns:xdr="http://schemas.openxmlformats.org/drawingml/2006/spreadsheetDrawing">
      <xdr:col>50</xdr:col>
      <xdr:colOff>165100</xdr:colOff>
      <xdr:row>36</xdr:row>
      <xdr:rowOff>122555</xdr:rowOff>
    </xdr:to>
    <xdr:sp macro="" textlink="">
      <xdr:nvSpPr>
        <xdr:cNvPr id="133" name="楕円 132"/>
        <xdr:cNvSpPr/>
      </xdr:nvSpPr>
      <xdr:spPr>
        <a:xfrm>
          <a:off x="8794750" y="5974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51435</xdr:rowOff>
    </xdr:from>
    <xdr:to xmlns:xdr="http://schemas.openxmlformats.org/drawingml/2006/spreadsheetDrawing">
      <xdr:col>55</xdr:col>
      <xdr:colOff>0</xdr:colOff>
      <xdr:row>36</xdr:row>
      <xdr:rowOff>73025</xdr:rowOff>
    </xdr:to>
    <xdr:cxnSp macro="">
      <xdr:nvCxnSpPr>
        <xdr:cNvPr id="134" name="直線コネクタ 133"/>
        <xdr:cNvCxnSpPr/>
      </xdr:nvCxnSpPr>
      <xdr:spPr>
        <a:xfrm flipV="1">
          <a:off x="8845550" y="6001385"/>
          <a:ext cx="7588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38735</xdr:rowOff>
    </xdr:from>
    <xdr:to xmlns:xdr="http://schemas.openxmlformats.org/drawingml/2006/spreadsheetDrawing">
      <xdr:col>46</xdr:col>
      <xdr:colOff>38100</xdr:colOff>
      <xdr:row>36</xdr:row>
      <xdr:rowOff>137160</xdr:rowOff>
    </xdr:to>
    <xdr:sp macro="" textlink="">
      <xdr:nvSpPr>
        <xdr:cNvPr id="135" name="楕円 134"/>
        <xdr:cNvSpPr/>
      </xdr:nvSpPr>
      <xdr:spPr>
        <a:xfrm>
          <a:off x="7985125" y="5988685"/>
          <a:ext cx="8572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36</xdr:row>
      <xdr:rowOff>73025</xdr:rowOff>
    </xdr:from>
    <xdr:to xmlns:xdr="http://schemas.openxmlformats.org/drawingml/2006/spreadsheetDrawing">
      <xdr:col>50</xdr:col>
      <xdr:colOff>114300</xdr:colOff>
      <xdr:row>36</xdr:row>
      <xdr:rowOff>88265</xdr:rowOff>
    </xdr:to>
    <xdr:cxnSp macro="">
      <xdr:nvCxnSpPr>
        <xdr:cNvPr id="136" name="直線コネクタ 135"/>
        <xdr:cNvCxnSpPr/>
      </xdr:nvCxnSpPr>
      <xdr:spPr>
        <a:xfrm flipV="1">
          <a:off x="8032750" y="6022975"/>
          <a:ext cx="8128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53975</xdr:rowOff>
    </xdr:from>
    <xdr:to xmlns:xdr="http://schemas.openxmlformats.org/drawingml/2006/spreadsheetDrawing">
      <xdr:col>41</xdr:col>
      <xdr:colOff>101600</xdr:colOff>
      <xdr:row>36</xdr:row>
      <xdr:rowOff>151765</xdr:rowOff>
    </xdr:to>
    <xdr:sp macro="" textlink="">
      <xdr:nvSpPr>
        <xdr:cNvPr id="137" name="楕円 136"/>
        <xdr:cNvSpPr/>
      </xdr:nvSpPr>
      <xdr:spPr>
        <a:xfrm>
          <a:off x="7159625" y="6003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88265</xdr:rowOff>
    </xdr:from>
    <xdr:to xmlns:xdr="http://schemas.openxmlformats.org/drawingml/2006/spreadsheetDrawing">
      <xdr:col>45</xdr:col>
      <xdr:colOff>174625</xdr:colOff>
      <xdr:row>36</xdr:row>
      <xdr:rowOff>102870</xdr:rowOff>
    </xdr:to>
    <xdr:cxnSp macro="">
      <xdr:nvCxnSpPr>
        <xdr:cNvPr id="138" name="直線コネクタ 137"/>
        <xdr:cNvCxnSpPr/>
      </xdr:nvCxnSpPr>
      <xdr:spPr>
        <a:xfrm flipV="1">
          <a:off x="7210425" y="6038215"/>
          <a:ext cx="8223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68580</xdr:rowOff>
    </xdr:from>
    <xdr:to xmlns:xdr="http://schemas.openxmlformats.org/drawingml/2006/spreadsheetDrawing">
      <xdr:col>36</xdr:col>
      <xdr:colOff>165100</xdr:colOff>
      <xdr:row>37</xdr:row>
      <xdr:rowOff>1270</xdr:rowOff>
    </xdr:to>
    <xdr:sp macro="" textlink="">
      <xdr:nvSpPr>
        <xdr:cNvPr id="139" name="楕円 138"/>
        <xdr:cNvSpPr/>
      </xdr:nvSpPr>
      <xdr:spPr>
        <a:xfrm>
          <a:off x="6350000" y="6018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36</xdr:row>
      <xdr:rowOff>102870</xdr:rowOff>
    </xdr:from>
    <xdr:to xmlns:xdr="http://schemas.openxmlformats.org/drawingml/2006/spreadsheetDrawing">
      <xdr:col>41</xdr:col>
      <xdr:colOff>50800</xdr:colOff>
      <xdr:row>36</xdr:row>
      <xdr:rowOff>117475</xdr:rowOff>
    </xdr:to>
    <xdr:cxnSp macro="">
      <xdr:nvCxnSpPr>
        <xdr:cNvPr id="140" name="直線コネクタ 139"/>
        <xdr:cNvCxnSpPr/>
      </xdr:nvCxnSpPr>
      <xdr:spPr>
        <a:xfrm flipV="1">
          <a:off x="6400800" y="6052820"/>
          <a:ext cx="80962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39</xdr:row>
      <xdr:rowOff>59055</xdr:rowOff>
    </xdr:from>
    <xdr:ext cx="469900" cy="248285"/>
    <xdr:sp macro="" textlink="">
      <xdr:nvSpPr>
        <xdr:cNvPr id="141" name="n_1aveValue【図書館】&#10;一人当たり面積"/>
        <xdr:cNvSpPr txBox="1"/>
      </xdr:nvSpPr>
      <xdr:spPr>
        <a:xfrm>
          <a:off x="8613775" y="650430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39</xdr:row>
      <xdr:rowOff>73025</xdr:rowOff>
    </xdr:from>
    <xdr:ext cx="468630" cy="249555"/>
    <xdr:sp macro="" textlink="">
      <xdr:nvSpPr>
        <xdr:cNvPr id="142" name="n_2aveValue【図書館】&#10;一人当たり面積"/>
        <xdr:cNvSpPr txBox="1"/>
      </xdr:nvSpPr>
      <xdr:spPr>
        <a:xfrm>
          <a:off x="7816850" y="651827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39</xdr:row>
      <xdr:rowOff>88265</xdr:rowOff>
    </xdr:from>
    <xdr:ext cx="468630" cy="248285"/>
    <xdr:sp macro="" textlink="">
      <xdr:nvSpPr>
        <xdr:cNvPr id="143" name="n_3aveValue【図書館】&#10;一人当たり面積"/>
        <xdr:cNvSpPr txBox="1"/>
      </xdr:nvSpPr>
      <xdr:spPr>
        <a:xfrm>
          <a:off x="6991350" y="653351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39</xdr:row>
      <xdr:rowOff>125095</xdr:rowOff>
    </xdr:from>
    <xdr:ext cx="468630" cy="248285"/>
    <xdr:sp macro="" textlink="">
      <xdr:nvSpPr>
        <xdr:cNvPr id="144" name="n_4aveValue【図書館】&#10;一人当たり面積"/>
        <xdr:cNvSpPr txBox="1"/>
      </xdr:nvSpPr>
      <xdr:spPr>
        <a:xfrm>
          <a:off x="6181725" y="657034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34</xdr:row>
      <xdr:rowOff>137795</xdr:rowOff>
    </xdr:from>
    <xdr:ext cx="469900" cy="249555"/>
    <xdr:sp macro="" textlink="">
      <xdr:nvSpPr>
        <xdr:cNvPr id="145" name="n_1mainValue【図書館】&#10;一人当たり面積"/>
        <xdr:cNvSpPr txBox="1"/>
      </xdr:nvSpPr>
      <xdr:spPr>
        <a:xfrm>
          <a:off x="8613775" y="575754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34</xdr:row>
      <xdr:rowOff>153035</xdr:rowOff>
    </xdr:from>
    <xdr:ext cx="468630" cy="248285"/>
    <xdr:sp macro="" textlink="">
      <xdr:nvSpPr>
        <xdr:cNvPr id="146" name="n_2mainValue【図書館】&#10;一人当たり面積"/>
        <xdr:cNvSpPr txBox="1"/>
      </xdr:nvSpPr>
      <xdr:spPr>
        <a:xfrm>
          <a:off x="7816850" y="577278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35</xdr:row>
      <xdr:rowOff>2540</xdr:rowOff>
    </xdr:from>
    <xdr:ext cx="468630" cy="249555"/>
    <xdr:sp macro="" textlink="">
      <xdr:nvSpPr>
        <xdr:cNvPr id="147" name="n_3mainValue【図書館】&#10;一人当たり面積"/>
        <xdr:cNvSpPr txBox="1"/>
      </xdr:nvSpPr>
      <xdr:spPr>
        <a:xfrm>
          <a:off x="6991350" y="578739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35</xdr:row>
      <xdr:rowOff>17145</xdr:rowOff>
    </xdr:from>
    <xdr:ext cx="468630" cy="248285"/>
    <xdr:sp macro="" textlink="">
      <xdr:nvSpPr>
        <xdr:cNvPr id="148" name="n_4mainValue【図書館】&#10;一人当たり面積"/>
        <xdr:cNvSpPr txBox="1"/>
      </xdr:nvSpPr>
      <xdr:spPr>
        <a:xfrm>
          <a:off x="6181725" y="580199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109855</xdr:rowOff>
    </xdr:from>
    <xdr:to xmlns:xdr="http://schemas.openxmlformats.org/drawingml/2006/spreadsheetDrawing">
      <xdr:col>28</xdr:col>
      <xdr:colOff>152400</xdr:colOff>
      <xdr:row>50</xdr:row>
      <xdr:rowOff>60960</xdr:rowOff>
    </xdr:to>
    <xdr:sp macro="" textlink="">
      <xdr:nvSpPr>
        <xdr:cNvPr id="149" name="正方形/長方形 148"/>
        <xdr:cNvSpPr/>
      </xdr:nvSpPr>
      <xdr:spPr>
        <a:xfrm>
          <a:off x="6985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85725</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25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116205</xdr:rowOff>
    </xdr:from>
    <xdr:to xmlns:xdr="http://schemas.openxmlformats.org/drawingml/2006/spreadsheetDrawing">
      <xdr:col>12</xdr:col>
      <xdr:colOff>127000</xdr:colOff>
      <xdr:row>53</xdr:row>
      <xdr:rowOff>30480</xdr:rowOff>
    </xdr:to>
    <xdr:sp macro="" textlink="">
      <xdr:nvSpPr>
        <xdr:cNvPr id="151" name="正方形/長方形 150"/>
        <xdr:cNvSpPr/>
      </xdr:nvSpPr>
      <xdr:spPr>
        <a:xfrm>
          <a:off x="825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85725</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746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116205</xdr:rowOff>
    </xdr:from>
    <xdr:to xmlns:xdr="http://schemas.openxmlformats.org/drawingml/2006/spreadsheetDrawing">
      <xdr:col>18</xdr:col>
      <xdr:colOff>0</xdr:colOff>
      <xdr:row>53</xdr:row>
      <xdr:rowOff>30480</xdr:rowOff>
    </xdr:to>
    <xdr:sp macro="" textlink="">
      <xdr:nvSpPr>
        <xdr:cNvPr id="153" name="正方形/長方形 152"/>
        <xdr:cNvSpPr/>
      </xdr:nvSpPr>
      <xdr:spPr>
        <a:xfrm>
          <a:off x="1746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85725</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794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51</xdr:row>
      <xdr:rowOff>116205</xdr:rowOff>
    </xdr:from>
    <xdr:to xmlns:xdr="http://schemas.openxmlformats.org/drawingml/2006/spreadsheetDrawing">
      <xdr:col>24</xdr:col>
      <xdr:colOff>0</xdr:colOff>
      <xdr:row>53</xdr:row>
      <xdr:rowOff>30480</xdr:rowOff>
    </xdr:to>
    <xdr:sp macro="" textlink="">
      <xdr:nvSpPr>
        <xdr:cNvPr id="155" name="正方形/長方形 154"/>
        <xdr:cNvSpPr/>
      </xdr:nvSpPr>
      <xdr:spPr>
        <a:xfrm>
          <a:off x="2794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152400</xdr:colOff>
      <xdr:row>66</xdr:row>
      <xdr:rowOff>109855</xdr:rowOff>
    </xdr:to>
    <xdr:sp macro="" textlink="">
      <xdr:nvSpPr>
        <xdr:cNvPr id="156" name="正方形/長方形 155"/>
        <xdr:cNvSpPr/>
      </xdr:nvSpPr>
      <xdr:spPr>
        <a:xfrm>
          <a:off x="6985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36830</xdr:rowOff>
    </xdr:from>
    <xdr:ext cx="298450" cy="217170"/>
    <xdr:sp macro="" textlink="">
      <xdr:nvSpPr>
        <xdr:cNvPr id="157" name="テキスト ボックス 156"/>
        <xdr:cNvSpPr txBox="1"/>
      </xdr:nvSpPr>
      <xdr:spPr>
        <a:xfrm>
          <a:off x="67627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109855</xdr:rowOff>
    </xdr:from>
    <xdr:to xmlns:xdr="http://schemas.openxmlformats.org/drawingml/2006/spreadsheetDrawing">
      <xdr:col>28</xdr:col>
      <xdr:colOff>114300</xdr:colOff>
      <xdr:row>66</xdr:row>
      <xdr:rowOff>109855</xdr:rowOff>
    </xdr:to>
    <xdr:cxnSp macro="">
      <xdr:nvCxnSpPr>
        <xdr:cNvPr id="158" name="直線コネクタ 157"/>
        <xdr:cNvCxnSpPr/>
      </xdr:nvCxnSpPr>
      <xdr:spPr>
        <a:xfrm>
          <a:off x="6985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137795</xdr:rowOff>
    </xdr:from>
    <xdr:ext cx="466090" cy="249555"/>
    <xdr:sp macro="" textlink="">
      <xdr:nvSpPr>
        <xdr:cNvPr id="159" name="テキスト ボックス 158"/>
        <xdr:cNvSpPr txBox="1"/>
      </xdr:nvSpPr>
      <xdr:spPr>
        <a:xfrm>
          <a:off x="278765" y="108756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73025</xdr:rowOff>
    </xdr:from>
    <xdr:to xmlns:xdr="http://schemas.openxmlformats.org/drawingml/2006/spreadsheetDrawing">
      <xdr:col>28</xdr:col>
      <xdr:colOff>114300</xdr:colOff>
      <xdr:row>64</xdr:row>
      <xdr:rowOff>73025</xdr:rowOff>
    </xdr:to>
    <xdr:cxnSp macro="">
      <xdr:nvCxnSpPr>
        <xdr:cNvPr id="160" name="直線コネクタ 159"/>
        <xdr:cNvCxnSpPr/>
      </xdr:nvCxnSpPr>
      <xdr:spPr>
        <a:xfrm>
          <a:off x="698500" y="10645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101600</xdr:rowOff>
    </xdr:from>
    <xdr:ext cx="466090" cy="249555"/>
    <xdr:sp macro="" textlink="">
      <xdr:nvSpPr>
        <xdr:cNvPr id="161" name="テキスト ボックス 160"/>
        <xdr:cNvSpPr txBox="1"/>
      </xdr:nvSpPr>
      <xdr:spPr>
        <a:xfrm>
          <a:off x="278765" y="105092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36830</xdr:rowOff>
    </xdr:from>
    <xdr:to xmlns:xdr="http://schemas.openxmlformats.org/drawingml/2006/spreadsheetDrawing">
      <xdr:col>28</xdr:col>
      <xdr:colOff>114300</xdr:colOff>
      <xdr:row>62</xdr:row>
      <xdr:rowOff>36830</xdr:rowOff>
    </xdr:to>
    <xdr:cxnSp macro="">
      <xdr:nvCxnSpPr>
        <xdr:cNvPr id="162" name="直線コネクタ 161"/>
        <xdr:cNvCxnSpPr/>
      </xdr:nvCxnSpPr>
      <xdr:spPr>
        <a:xfrm>
          <a:off x="698500" y="10279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64770</xdr:rowOff>
    </xdr:from>
    <xdr:ext cx="403225" cy="249555"/>
    <xdr:sp macro="" textlink="">
      <xdr:nvSpPr>
        <xdr:cNvPr id="163" name="テキスト ボックス 162"/>
        <xdr:cNvSpPr txBox="1"/>
      </xdr:nvSpPr>
      <xdr:spPr>
        <a:xfrm>
          <a:off x="34290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698500" y="9912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27940</xdr:rowOff>
    </xdr:from>
    <xdr:ext cx="403225" cy="248285"/>
    <xdr:sp macro="" textlink="">
      <xdr:nvSpPr>
        <xdr:cNvPr id="165" name="テキスト ボックス 164"/>
        <xdr:cNvSpPr txBox="1"/>
      </xdr:nvSpPr>
      <xdr:spPr>
        <a:xfrm>
          <a:off x="342900" y="977519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128270</xdr:rowOff>
    </xdr:from>
    <xdr:to xmlns:xdr="http://schemas.openxmlformats.org/drawingml/2006/spreadsheetDrawing">
      <xdr:col>28</xdr:col>
      <xdr:colOff>114300</xdr:colOff>
      <xdr:row>57</xdr:row>
      <xdr:rowOff>128270</xdr:rowOff>
    </xdr:to>
    <xdr:cxnSp macro="">
      <xdr:nvCxnSpPr>
        <xdr:cNvPr id="166" name="直線コネクタ 165"/>
        <xdr:cNvCxnSpPr/>
      </xdr:nvCxnSpPr>
      <xdr:spPr>
        <a:xfrm>
          <a:off x="698500" y="9545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156845</xdr:rowOff>
    </xdr:from>
    <xdr:ext cx="403225" cy="248285"/>
    <xdr:sp macro="" textlink="">
      <xdr:nvSpPr>
        <xdr:cNvPr id="167" name="テキスト ボックス 166"/>
        <xdr:cNvSpPr txBox="1"/>
      </xdr:nvSpPr>
      <xdr:spPr>
        <a:xfrm>
          <a:off x="342900" y="940879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92075</xdr:rowOff>
    </xdr:from>
    <xdr:to xmlns:xdr="http://schemas.openxmlformats.org/drawingml/2006/spreadsheetDrawing">
      <xdr:col>28</xdr:col>
      <xdr:colOff>114300</xdr:colOff>
      <xdr:row>55</xdr:row>
      <xdr:rowOff>92075</xdr:rowOff>
    </xdr:to>
    <xdr:cxnSp macro="">
      <xdr:nvCxnSpPr>
        <xdr:cNvPr id="168" name="直線コネクタ 167"/>
        <xdr:cNvCxnSpPr/>
      </xdr:nvCxnSpPr>
      <xdr:spPr>
        <a:xfrm>
          <a:off x="698500" y="9178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120015</xdr:rowOff>
    </xdr:from>
    <xdr:ext cx="403225" cy="248285"/>
    <xdr:sp macro="" textlink="">
      <xdr:nvSpPr>
        <xdr:cNvPr id="169" name="テキスト ボックス 168"/>
        <xdr:cNvSpPr txBox="1"/>
      </xdr:nvSpPr>
      <xdr:spPr>
        <a:xfrm>
          <a:off x="342900" y="904176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114300</xdr:colOff>
      <xdr:row>53</xdr:row>
      <xdr:rowOff>55245</xdr:rowOff>
    </xdr:to>
    <xdr:cxnSp macro="">
      <xdr:nvCxnSpPr>
        <xdr:cNvPr id="170" name="直線コネクタ 169"/>
        <xdr:cNvCxnSpPr/>
      </xdr:nvCxnSpPr>
      <xdr:spPr>
        <a:xfrm>
          <a:off x="6985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83185</xdr:rowOff>
    </xdr:from>
    <xdr:ext cx="339090" cy="248285"/>
    <xdr:sp macro="" textlink="">
      <xdr:nvSpPr>
        <xdr:cNvPr id="171" name="テキスト ボックス 170"/>
        <xdr:cNvSpPr txBox="1"/>
      </xdr:nvSpPr>
      <xdr:spPr>
        <a:xfrm>
          <a:off x="391160" y="8674735"/>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55245</xdr:rowOff>
    </xdr:from>
    <xdr:to xmlns:xdr="http://schemas.openxmlformats.org/drawingml/2006/spreadsheetDrawing">
      <xdr:col>28</xdr:col>
      <xdr:colOff>152400</xdr:colOff>
      <xdr:row>66</xdr:row>
      <xdr:rowOff>109855</xdr:rowOff>
    </xdr:to>
    <xdr:sp macro="" textlink="">
      <xdr:nvSpPr>
        <xdr:cNvPr id="172" name="【体育館・プール】&#10;有形固定資産減価償却率グラフ枠"/>
        <xdr:cNvSpPr/>
      </xdr:nvSpPr>
      <xdr:spPr>
        <a:xfrm>
          <a:off x="6985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161290</xdr:rowOff>
    </xdr:from>
    <xdr:to xmlns:xdr="http://schemas.openxmlformats.org/drawingml/2006/spreadsheetDrawing">
      <xdr:col>24</xdr:col>
      <xdr:colOff>62865</xdr:colOff>
      <xdr:row>64</xdr:row>
      <xdr:rowOff>69850</xdr:rowOff>
    </xdr:to>
    <xdr:cxnSp macro="">
      <xdr:nvCxnSpPr>
        <xdr:cNvPr id="173" name="直線コネクタ 172"/>
        <xdr:cNvCxnSpPr/>
      </xdr:nvCxnSpPr>
      <xdr:spPr>
        <a:xfrm flipV="1">
          <a:off x="4253865" y="9413240"/>
          <a:ext cx="0" cy="1229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73025</xdr:rowOff>
    </xdr:from>
    <xdr:ext cx="403860" cy="249555"/>
    <xdr:sp macro="" textlink="">
      <xdr:nvSpPr>
        <xdr:cNvPr id="174" name="【体育館・プール】&#10;有形固定資産減価償却率最小値テキスト"/>
        <xdr:cNvSpPr txBox="1"/>
      </xdr:nvSpPr>
      <xdr:spPr>
        <a:xfrm>
          <a:off x="4292600" y="10645775"/>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69850</xdr:rowOff>
    </xdr:from>
    <xdr:to xmlns:xdr="http://schemas.openxmlformats.org/drawingml/2006/spreadsheetDrawing">
      <xdr:col>24</xdr:col>
      <xdr:colOff>152400</xdr:colOff>
      <xdr:row>64</xdr:row>
      <xdr:rowOff>69850</xdr:rowOff>
    </xdr:to>
    <xdr:cxnSp macro="">
      <xdr:nvCxnSpPr>
        <xdr:cNvPr id="175" name="直線コネクタ 174"/>
        <xdr:cNvCxnSpPr/>
      </xdr:nvCxnSpPr>
      <xdr:spPr>
        <a:xfrm>
          <a:off x="4181475" y="106426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109855</xdr:rowOff>
    </xdr:from>
    <xdr:ext cx="403860" cy="249555"/>
    <xdr:sp macro="" textlink="">
      <xdr:nvSpPr>
        <xdr:cNvPr id="176" name="【体育館・プール】&#10;有形固定資産減価償却率最大値テキスト"/>
        <xdr:cNvSpPr txBox="1"/>
      </xdr:nvSpPr>
      <xdr:spPr>
        <a:xfrm>
          <a:off x="4292600" y="9196705"/>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161290</xdr:rowOff>
    </xdr:from>
    <xdr:to xmlns:xdr="http://schemas.openxmlformats.org/drawingml/2006/spreadsheetDrawing">
      <xdr:col>24</xdr:col>
      <xdr:colOff>152400</xdr:colOff>
      <xdr:row>56</xdr:row>
      <xdr:rowOff>161290</xdr:rowOff>
    </xdr:to>
    <xdr:cxnSp macro="">
      <xdr:nvCxnSpPr>
        <xdr:cNvPr id="177" name="直線コネクタ 176"/>
        <xdr:cNvCxnSpPr/>
      </xdr:nvCxnSpPr>
      <xdr:spPr>
        <a:xfrm>
          <a:off x="4181475" y="941324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103505</xdr:rowOff>
    </xdr:from>
    <xdr:ext cx="403860" cy="249555"/>
    <xdr:sp macro="" textlink="">
      <xdr:nvSpPr>
        <xdr:cNvPr id="178" name="【体育館・プール】&#10;有形固定資産減価償却率平均値テキスト"/>
        <xdr:cNvSpPr txBox="1"/>
      </xdr:nvSpPr>
      <xdr:spPr>
        <a:xfrm>
          <a:off x="4292600" y="9850755"/>
          <a:ext cx="4038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81280</xdr:rowOff>
    </xdr:from>
    <xdr:to xmlns:xdr="http://schemas.openxmlformats.org/drawingml/2006/spreadsheetDrawing">
      <xdr:col>24</xdr:col>
      <xdr:colOff>114300</xdr:colOff>
      <xdr:row>61</xdr:row>
      <xdr:rowOff>13970</xdr:rowOff>
    </xdr:to>
    <xdr:sp macro="" textlink="">
      <xdr:nvSpPr>
        <xdr:cNvPr id="179" name="フローチャート: 判断 178"/>
        <xdr:cNvSpPr/>
      </xdr:nvSpPr>
      <xdr:spPr>
        <a:xfrm>
          <a:off x="4203700" y="9993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68580</xdr:rowOff>
    </xdr:from>
    <xdr:to xmlns:xdr="http://schemas.openxmlformats.org/drawingml/2006/spreadsheetDrawing">
      <xdr:col>20</xdr:col>
      <xdr:colOff>38100</xdr:colOff>
      <xdr:row>61</xdr:row>
      <xdr:rowOff>1270</xdr:rowOff>
    </xdr:to>
    <xdr:sp macro="" textlink="">
      <xdr:nvSpPr>
        <xdr:cNvPr id="180" name="フローチャート: 判断 179"/>
        <xdr:cNvSpPr/>
      </xdr:nvSpPr>
      <xdr:spPr>
        <a:xfrm>
          <a:off x="3444875" y="998093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85090</xdr:rowOff>
    </xdr:from>
    <xdr:to xmlns:xdr="http://schemas.openxmlformats.org/drawingml/2006/spreadsheetDrawing">
      <xdr:col>15</xdr:col>
      <xdr:colOff>101600</xdr:colOff>
      <xdr:row>61</xdr:row>
      <xdr:rowOff>17780</xdr:rowOff>
    </xdr:to>
    <xdr:sp macro="" textlink="">
      <xdr:nvSpPr>
        <xdr:cNvPr id="181" name="フローチャート: 判断 180"/>
        <xdr:cNvSpPr/>
      </xdr:nvSpPr>
      <xdr:spPr>
        <a:xfrm>
          <a:off x="2619375" y="9997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73660</xdr:rowOff>
    </xdr:from>
    <xdr:to xmlns:xdr="http://schemas.openxmlformats.org/drawingml/2006/spreadsheetDrawing">
      <xdr:col>10</xdr:col>
      <xdr:colOff>165100</xdr:colOff>
      <xdr:row>61</xdr:row>
      <xdr:rowOff>6350</xdr:rowOff>
    </xdr:to>
    <xdr:sp macro="" textlink="">
      <xdr:nvSpPr>
        <xdr:cNvPr id="182" name="フローチャート: 判断 181"/>
        <xdr:cNvSpPr/>
      </xdr:nvSpPr>
      <xdr:spPr>
        <a:xfrm>
          <a:off x="1809750" y="9986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53975</xdr:rowOff>
    </xdr:from>
    <xdr:to xmlns:xdr="http://schemas.openxmlformats.org/drawingml/2006/spreadsheetDrawing">
      <xdr:col>6</xdr:col>
      <xdr:colOff>38100</xdr:colOff>
      <xdr:row>60</xdr:row>
      <xdr:rowOff>151765</xdr:rowOff>
    </xdr:to>
    <xdr:sp macro="" textlink="">
      <xdr:nvSpPr>
        <xdr:cNvPr id="183" name="フローチャート: 判断 182"/>
        <xdr:cNvSpPr/>
      </xdr:nvSpPr>
      <xdr:spPr>
        <a:xfrm>
          <a:off x="1000125" y="996632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107315</xdr:rowOff>
    </xdr:from>
    <xdr:ext cx="762000" cy="249555"/>
    <xdr:sp macro="" textlink="">
      <xdr:nvSpPr>
        <xdr:cNvPr id="184" name="テキスト ボックス 183"/>
        <xdr:cNvSpPr txBox="1"/>
      </xdr:nvSpPr>
      <xdr:spPr>
        <a:xfrm>
          <a:off x="4079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66</xdr:row>
      <xdr:rowOff>107315</xdr:rowOff>
    </xdr:from>
    <xdr:ext cx="762000" cy="249555"/>
    <xdr:sp macro="" textlink="">
      <xdr:nvSpPr>
        <xdr:cNvPr id="185" name="テキスト ボックス 184"/>
        <xdr:cNvSpPr txBox="1"/>
      </xdr:nvSpPr>
      <xdr:spPr>
        <a:xfrm>
          <a:off x="33178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107315</xdr:rowOff>
    </xdr:from>
    <xdr:ext cx="762000" cy="249555"/>
    <xdr:sp macro="" textlink="">
      <xdr:nvSpPr>
        <xdr:cNvPr id="186" name="テキスト ボックス 185"/>
        <xdr:cNvSpPr txBox="1"/>
      </xdr:nvSpPr>
      <xdr:spPr>
        <a:xfrm>
          <a:off x="24955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107315</xdr:rowOff>
    </xdr:from>
    <xdr:ext cx="762000" cy="249555"/>
    <xdr:sp macro="" textlink="">
      <xdr:nvSpPr>
        <xdr:cNvPr id="187" name="テキスト ボックス 186"/>
        <xdr:cNvSpPr txBox="1"/>
      </xdr:nvSpPr>
      <xdr:spPr>
        <a:xfrm>
          <a:off x="1685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66</xdr:row>
      <xdr:rowOff>107315</xdr:rowOff>
    </xdr:from>
    <xdr:ext cx="762000" cy="249555"/>
    <xdr:sp macro="" textlink="">
      <xdr:nvSpPr>
        <xdr:cNvPr id="188" name="テキスト ボックス 187"/>
        <xdr:cNvSpPr txBox="1"/>
      </xdr:nvSpPr>
      <xdr:spPr>
        <a:xfrm>
          <a:off x="873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156845</xdr:rowOff>
    </xdr:from>
    <xdr:to xmlns:xdr="http://schemas.openxmlformats.org/drawingml/2006/spreadsheetDrawing">
      <xdr:col>24</xdr:col>
      <xdr:colOff>114300</xdr:colOff>
      <xdr:row>61</xdr:row>
      <xdr:rowOff>89535</xdr:rowOff>
    </xdr:to>
    <xdr:sp macro="" textlink="">
      <xdr:nvSpPr>
        <xdr:cNvPr id="189" name="楕円 188"/>
        <xdr:cNvSpPr/>
      </xdr:nvSpPr>
      <xdr:spPr>
        <a:xfrm>
          <a:off x="4203700" y="10069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135890</xdr:rowOff>
    </xdr:from>
    <xdr:ext cx="403860" cy="249555"/>
    <xdr:sp macro="" textlink="">
      <xdr:nvSpPr>
        <xdr:cNvPr id="190" name="【体育館・プール】&#10;有形固定資産減価償却率該当値テキスト"/>
        <xdr:cNvSpPr txBox="1"/>
      </xdr:nvSpPr>
      <xdr:spPr>
        <a:xfrm>
          <a:off x="4292600" y="1004824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88900</xdr:rowOff>
    </xdr:from>
    <xdr:to xmlns:xdr="http://schemas.openxmlformats.org/drawingml/2006/spreadsheetDrawing">
      <xdr:col>20</xdr:col>
      <xdr:colOff>38100</xdr:colOff>
      <xdr:row>61</xdr:row>
      <xdr:rowOff>21590</xdr:rowOff>
    </xdr:to>
    <xdr:sp macro="" textlink="">
      <xdr:nvSpPr>
        <xdr:cNvPr id="191" name="楕円 190"/>
        <xdr:cNvSpPr/>
      </xdr:nvSpPr>
      <xdr:spPr>
        <a:xfrm>
          <a:off x="3444875" y="100012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60</xdr:row>
      <xdr:rowOff>137795</xdr:rowOff>
    </xdr:from>
    <xdr:to xmlns:xdr="http://schemas.openxmlformats.org/drawingml/2006/spreadsheetDrawing">
      <xdr:col>24</xdr:col>
      <xdr:colOff>63500</xdr:colOff>
      <xdr:row>61</xdr:row>
      <xdr:rowOff>40005</xdr:rowOff>
    </xdr:to>
    <xdr:cxnSp macro="">
      <xdr:nvCxnSpPr>
        <xdr:cNvPr id="192" name="直線コネクタ 191"/>
        <xdr:cNvCxnSpPr/>
      </xdr:nvCxnSpPr>
      <xdr:spPr>
        <a:xfrm>
          <a:off x="3492500" y="10050145"/>
          <a:ext cx="762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156845</xdr:rowOff>
    </xdr:from>
    <xdr:to xmlns:xdr="http://schemas.openxmlformats.org/drawingml/2006/spreadsheetDrawing">
      <xdr:col>15</xdr:col>
      <xdr:colOff>101600</xdr:colOff>
      <xdr:row>60</xdr:row>
      <xdr:rowOff>89535</xdr:rowOff>
    </xdr:to>
    <xdr:sp macro="" textlink="">
      <xdr:nvSpPr>
        <xdr:cNvPr id="193" name="楕円 192"/>
        <xdr:cNvSpPr/>
      </xdr:nvSpPr>
      <xdr:spPr>
        <a:xfrm>
          <a:off x="2619375" y="9904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40005</xdr:rowOff>
    </xdr:from>
    <xdr:to xmlns:xdr="http://schemas.openxmlformats.org/drawingml/2006/spreadsheetDrawing">
      <xdr:col>19</xdr:col>
      <xdr:colOff>174625</xdr:colOff>
      <xdr:row>60</xdr:row>
      <xdr:rowOff>137795</xdr:rowOff>
    </xdr:to>
    <xdr:cxnSp macro="">
      <xdr:nvCxnSpPr>
        <xdr:cNvPr id="194" name="直線コネクタ 193"/>
        <xdr:cNvCxnSpPr/>
      </xdr:nvCxnSpPr>
      <xdr:spPr>
        <a:xfrm>
          <a:off x="2670175" y="9952355"/>
          <a:ext cx="822325"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149225</xdr:rowOff>
    </xdr:from>
    <xdr:to xmlns:xdr="http://schemas.openxmlformats.org/drawingml/2006/spreadsheetDrawing">
      <xdr:col>10</xdr:col>
      <xdr:colOff>165100</xdr:colOff>
      <xdr:row>60</xdr:row>
      <xdr:rowOff>81915</xdr:rowOff>
    </xdr:to>
    <xdr:sp macro="" textlink="">
      <xdr:nvSpPr>
        <xdr:cNvPr id="195" name="楕円 194"/>
        <xdr:cNvSpPr/>
      </xdr:nvSpPr>
      <xdr:spPr>
        <a:xfrm>
          <a:off x="1809750" y="9896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33020</xdr:rowOff>
    </xdr:from>
    <xdr:to xmlns:xdr="http://schemas.openxmlformats.org/drawingml/2006/spreadsheetDrawing">
      <xdr:col>15</xdr:col>
      <xdr:colOff>50800</xdr:colOff>
      <xdr:row>60</xdr:row>
      <xdr:rowOff>40005</xdr:rowOff>
    </xdr:to>
    <xdr:cxnSp macro="">
      <xdr:nvCxnSpPr>
        <xdr:cNvPr id="196" name="直線コネクタ 195"/>
        <xdr:cNvCxnSpPr/>
      </xdr:nvCxnSpPr>
      <xdr:spPr>
        <a:xfrm>
          <a:off x="1860550" y="9945370"/>
          <a:ext cx="8096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114300</xdr:rowOff>
    </xdr:from>
    <xdr:to xmlns:xdr="http://schemas.openxmlformats.org/drawingml/2006/spreadsheetDrawing">
      <xdr:col>6</xdr:col>
      <xdr:colOff>38100</xdr:colOff>
      <xdr:row>60</xdr:row>
      <xdr:rowOff>46990</xdr:rowOff>
    </xdr:to>
    <xdr:sp macro="" textlink="">
      <xdr:nvSpPr>
        <xdr:cNvPr id="197" name="楕円 196"/>
        <xdr:cNvSpPr/>
      </xdr:nvSpPr>
      <xdr:spPr>
        <a:xfrm>
          <a:off x="1000125" y="986155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59</xdr:row>
      <xdr:rowOff>163195</xdr:rowOff>
    </xdr:from>
    <xdr:to xmlns:xdr="http://schemas.openxmlformats.org/drawingml/2006/spreadsheetDrawing">
      <xdr:col>10</xdr:col>
      <xdr:colOff>114300</xdr:colOff>
      <xdr:row>60</xdr:row>
      <xdr:rowOff>33020</xdr:rowOff>
    </xdr:to>
    <xdr:cxnSp macro="">
      <xdr:nvCxnSpPr>
        <xdr:cNvPr id="198" name="直線コネクタ 197"/>
        <xdr:cNvCxnSpPr/>
      </xdr:nvCxnSpPr>
      <xdr:spPr>
        <a:xfrm>
          <a:off x="1047750" y="9910445"/>
          <a:ext cx="8128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59</xdr:row>
      <xdr:rowOff>17145</xdr:rowOff>
    </xdr:from>
    <xdr:ext cx="405130" cy="248285"/>
    <xdr:sp macro="" textlink="">
      <xdr:nvSpPr>
        <xdr:cNvPr id="199" name="n_1aveValue【体育館・プール】&#10;有形固定資産減価償却率"/>
        <xdr:cNvSpPr txBox="1"/>
      </xdr:nvSpPr>
      <xdr:spPr>
        <a:xfrm>
          <a:off x="3296285" y="976439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8890</xdr:rowOff>
    </xdr:from>
    <xdr:ext cx="405130" cy="249555"/>
    <xdr:sp macro="" textlink="">
      <xdr:nvSpPr>
        <xdr:cNvPr id="200" name="n_2aveValue【体育館・プール】&#10;有形固定資産減価償却率"/>
        <xdr:cNvSpPr txBox="1"/>
      </xdr:nvSpPr>
      <xdr:spPr>
        <a:xfrm>
          <a:off x="2483485" y="100863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163195</xdr:rowOff>
    </xdr:from>
    <xdr:ext cx="405130" cy="248285"/>
    <xdr:sp macro="" textlink="">
      <xdr:nvSpPr>
        <xdr:cNvPr id="201" name="n_3aveValue【体育館・プール】&#10;有形固定資産減価償却率"/>
        <xdr:cNvSpPr txBox="1"/>
      </xdr:nvSpPr>
      <xdr:spPr>
        <a:xfrm>
          <a:off x="1673860" y="1007554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142875</xdr:rowOff>
    </xdr:from>
    <xdr:ext cx="405130" cy="249555"/>
    <xdr:sp macro="" textlink="">
      <xdr:nvSpPr>
        <xdr:cNvPr id="202" name="n_4aveValue【体育館・プール】&#10;有形固定資産減価償却率"/>
        <xdr:cNvSpPr txBox="1"/>
      </xdr:nvSpPr>
      <xdr:spPr>
        <a:xfrm>
          <a:off x="864235" y="100552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61</xdr:row>
      <xdr:rowOff>12700</xdr:rowOff>
    </xdr:from>
    <xdr:ext cx="405130" cy="249555"/>
    <xdr:sp macro="" textlink="">
      <xdr:nvSpPr>
        <xdr:cNvPr id="203" name="n_1mainValue【体育館・プール】&#10;有形固定資産減価償却率"/>
        <xdr:cNvSpPr txBox="1"/>
      </xdr:nvSpPr>
      <xdr:spPr>
        <a:xfrm>
          <a:off x="3296285" y="1009015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104775</xdr:rowOff>
    </xdr:from>
    <xdr:ext cx="405130" cy="249555"/>
    <xdr:sp macro="" textlink="">
      <xdr:nvSpPr>
        <xdr:cNvPr id="204" name="n_2mainValue【体育館・プール】&#10;有形固定資産減価償却率"/>
        <xdr:cNvSpPr txBox="1"/>
      </xdr:nvSpPr>
      <xdr:spPr>
        <a:xfrm>
          <a:off x="2483485" y="968692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97790</xdr:rowOff>
    </xdr:from>
    <xdr:ext cx="405130" cy="249555"/>
    <xdr:sp macro="" textlink="">
      <xdr:nvSpPr>
        <xdr:cNvPr id="205" name="n_3mainValue【体育館・プール】&#10;有形固定資産減価償却率"/>
        <xdr:cNvSpPr txBox="1"/>
      </xdr:nvSpPr>
      <xdr:spPr>
        <a:xfrm>
          <a:off x="1673860" y="967994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62865</xdr:rowOff>
    </xdr:from>
    <xdr:ext cx="405130" cy="248285"/>
    <xdr:sp macro="" textlink="">
      <xdr:nvSpPr>
        <xdr:cNvPr id="206" name="n_4mainValue【体育館・プール】&#10;有形固定資産減価償却率"/>
        <xdr:cNvSpPr txBox="1"/>
      </xdr:nvSpPr>
      <xdr:spPr>
        <a:xfrm>
          <a:off x="864235" y="964501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109855</xdr:rowOff>
    </xdr:from>
    <xdr:to xmlns:xdr="http://schemas.openxmlformats.org/drawingml/2006/spreadsheetDrawing">
      <xdr:col>59</xdr:col>
      <xdr:colOff>88900</xdr:colOff>
      <xdr:row>50</xdr:row>
      <xdr:rowOff>60960</xdr:rowOff>
    </xdr:to>
    <xdr:sp macro="" textlink="">
      <xdr:nvSpPr>
        <xdr:cNvPr id="207" name="正方形/長方形 206"/>
        <xdr:cNvSpPr/>
      </xdr:nvSpPr>
      <xdr:spPr>
        <a:xfrm>
          <a:off x="6064250"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85725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1753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116205</xdr:rowOff>
    </xdr:from>
    <xdr:to xmlns:xdr="http://schemas.openxmlformats.org/drawingml/2006/spreadsheetDrawing">
      <xdr:col>43</xdr:col>
      <xdr:colOff>63500</xdr:colOff>
      <xdr:row>53</xdr:row>
      <xdr:rowOff>30480</xdr:rowOff>
    </xdr:to>
    <xdr:sp macro="" textlink="">
      <xdr:nvSpPr>
        <xdr:cNvPr id="209" name="正方形/長方形 208"/>
        <xdr:cNvSpPr/>
      </xdr:nvSpPr>
      <xdr:spPr>
        <a:xfrm>
          <a:off x="61753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85725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112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116205</xdr:rowOff>
    </xdr:from>
    <xdr:to xmlns:xdr="http://schemas.openxmlformats.org/drawingml/2006/spreadsheetDrawing">
      <xdr:col>48</xdr:col>
      <xdr:colOff>127000</xdr:colOff>
      <xdr:row>53</xdr:row>
      <xdr:rowOff>30480</xdr:rowOff>
    </xdr:to>
    <xdr:sp macro="" textlink="">
      <xdr:nvSpPr>
        <xdr:cNvPr id="211" name="正方形/長方形 210"/>
        <xdr:cNvSpPr/>
      </xdr:nvSpPr>
      <xdr:spPr>
        <a:xfrm>
          <a:off x="7112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85725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159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51</xdr:row>
      <xdr:rowOff>116205</xdr:rowOff>
    </xdr:from>
    <xdr:to xmlns:xdr="http://schemas.openxmlformats.org/drawingml/2006/spreadsheetDrawing">
      <xdr:col>54</xdr:col>
      <xdr:colOff>127000</xdr:colOff>
      <xdr:row>53</xdr:row>
      <xdr:rowOff>30480</xdr:rowOff>
    </xdr:to>
    <xdr:sp macro="" textlink="">
      <xdr:nvSpPr>
        <xdr:cNvPr id="213" name="正方形/長方形 212"/>
        <xdr:cNvSpPr/>
      </xdr:nvSpPr>
      <xdr:spPr>
        <a:xfrm>
          <a:off x="8159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88900</xdr:colOff>
      <xdr:row>66</xdr:row>
      <xdr:rowOff>109855</xdr:rowOff>
    </xdr:to>
    <xdr:sp macro="" textlink="">
      <xdr:nvSpPr>
        <xdr:cNvPr id="214" name="正方形/長方形 213"/>
        <xdr:cNvSpPr/>
      </xdr:nvSpPr>
      <xdr:spPr>
        <a:xfrm>
          <a:off x="6064250"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36830</xdr:rowOff>
    </xdr:from>
    <xdr:ext cx="349885" cy="217170"/>
    <xdr:sp macro="" textlink="">
      <xdr:nvSpPr>
        <xdr:cNvPr id="215" name="テキスト ボックス 214"/>
        <xdr:cNvSpPr txBox="1"/>
      </xdr:nvSpPr>
      <xdr:spPr>
        <a:xfrm>
          <a:off x="6026150"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109855</xdr:rowOff>
    </xdr:from>
    <xdr:to xmlns:xdr="http://schemas.openxmlformats.org/drawingml/2006/spreadsheetDrawing">
      <xdr:col>59</xdr:col>
      <xdr:colOff>50800</xdr:colOff>
      <xdr:row>66</xdr:row>
      <xdr:rowOff>109855</xdr:rowOff>
    </xdr:to>
    <xdr:cxnSp macro="">
      <xdr:nvCxnSpPr>
        <xdr:cNvPr id="216" name="直線コネクタ 215"/>
        <xdr:cNvCxnSpPr/>
      </xdr:nvCxnSpPr>
      <xdr:spPr>
        <a:xfrm>
          <a:off x="6064250" y="1101280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73025</xdr:rowOff>
    </xdr:from>
    <xdr:to xmlns:xdr="http://schemas.openxmlformats.org/drawingml/2006/spreadsheetDrawing">
      <xdr:col>59</xdr:col>
      <xdr:colOff>50800</xdr:colOff>
      <xdr:row>64</xdr:row>
      <xdr:rowOff>73025</xdr:rowOff>
    </xdr:to>
    <xdr:cxnSp macro="">
      <xdr:nvCxnSpPr>
        <xdr:cNvPr id="217" name="直線コネクタ 216"/>
        <xdr:cNvCxnSpPr/>
      </xdr:nvCxnSpPr>
      <xdr:spPr>
        <a:xfrm>
          <a:off x="6064250" y="1064577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101600</xdr:rowOff>
    </xdr:from>
    <xdr:ext cx="466090" cy="249555"/>
    <xdr:sp macro="" textlink="">
      <xdr:nvSpPr>
        <xdr:cNvPr id="218" name="テキスト ボックス 217"/>
        <xdr:cNvSpPr txBox="1"/>
      </xdr:nvSpPr>
      <xdr:spPr>
        <a:xfrm>
          <a:off x="5628640" y="105092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36830</xdr:rowOff>
    </xdr:from>
    <xdr:to xmlns:xdr="http://schemas.openxmlformats.org/drawingml/2006/spreadsheetDrawing">
      <xdr:col>59</xdr:col>
      <xdr:colOff>50800</xdr:colOff>
      <xdr:row>62</xdr:row>
      <xdr:rowOff>36830</xdr:rowOff>
    </xdr:to>
    <xdr:cxnSp macro="">
      <xdr:nvCxnSpPr>
        <xdr:cNvPr id="219" name="直線コネクタ 218"/>
        <xdr:cNvCxnSpPr/>
      </xdr:nvCxnSpPr>
      <xdr:spPr>
        <a:xfrm>
          <a:off x="6064250" y="102793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64770</xdr:rowOff>
    </xdr:from>
    <xdr:ext cx="466090" cy="249555"/>
    <xdr:sp macro="" textlink="">
      <xdr:nvSpPr>
        <xdr:cNvPr id="220" name="テキスト ボックス 219"/>
        <xdr:cNvSpPr txBox="1"/>
      </xdr:nvSpPr>
      <xdr:spPr>
        <a:xfrm>
          <a:off x="5628640" y="101422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064250" y="991235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27940</xdr:rowOff>
    </xdr:from>
    <xdr:ext cx="466090" cy="248285"/>
    <xdr:sp macro="" textlink="">
      <xdr:nvSpPr>
        <xdr:cNvPr id="222" name="テキスト ボックス 221"/>
        <xdr:cNvSpPr txBox="1"/>
      </xdr:nvSpPr>
      <xdr:spPr>
        <a:xfrm>
          <a:off x="5628640" y="977519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128270</xdr:rowOff>
    </xdr:from>
    <xdr:to xmlns:xdr="http://schemas.openxmlformats.org/drawingml/2006/spreadsheetDrawing">
      <xdr:col>59</xdr:col>
      <xdr:colOff>50800</xdr:colOff>
      <xdr:row>57</xdr:row>
      <xdr:rowOff>128270</xdr:rowOff>
    </xdr:to>
    <xdr:cxnSp macro="">
      <xdr:nvCxnSpPr>
        <xdr:cNvPr id="223" name="直線コネクタ 222"/>
        <xdr:cNvCxnSpPr/>
      </xdr:nvCxnSpPr>
      <xdr:spPr>
        <a:xfrm>
          <a:off x="6064250" y="954532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156845</xdr:rowOff>
    </xdr:from>
    <xdr:ext cx="466090" cy="248285"/>
    <xdr:sp macro="" textlink="">
      <xdr:nvSpPr>
        <xdr:cNvPr id="224" name="テキスト ボックス 223"/>
        <xdr:cNvSpPr txBox="1"/>
      </xdr:nvSpPr>
      <xdr:spPr>
        <a:xfrm>
          <a:off x="5628640" y="940879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92075</xdr:rowOff>
    </xdr:from>
    <xdr:to xmlns:xdr="http://schemas.openxmlformats.org/drawingml/2006/spreadsheetDrawing">
      <xdr:col>59</xdr:col>
      <xdr:colOff>50800</xdr:colOff>
      <xdr:row>55</xdr:row>
      <xdr:rowOff>92075</xdr:rowOff>
    </xdr:to>
    <xdr:cxnSp macro="">
      <xdr:nvCxnSpPr>
        <xdr:cNvPr id="225" name="直線コネクタ 224"/>
        <xdr:cNvCxnSpPr/>
      </xdr:nvCxnSpPr>
      <xdr:spPr>
        <a:xfrm>
          <a:off x="6064250" y="9178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120015</xdr:rowOff>
    </xdr:from>
    <xdr:ext cx="466090" cy="248285"/>
    <xdr:sp macro="" textlink="">
      <xdr:nvSpPr>
        <xdr:cNvPr id="226" name="テキスト ボックス 225"/>
        <xdr:cNvSpPr txBox="1"/>
      </xdr:nvSpPr>
      <xdr:spPr>
        <a:xfrm>
          <a:off x="5628640" y="904176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50800</xdr:colOff>
      <xdr:row>53</xdr:row>
      <xdr:rowOff>55245</xdr:rowOff>
    </xdr:to>
    <xdr:cxnSp macro="">
      <xdr:nvCxnSpPr>
        <xdr:cNvPr id="227" name="直線コネクタ 226"/>
        <xdr:cNvCxnSpPr/>
      </xdr:nvCxnSpPr>
      <xdr:spPr>
        <a:xfrm>
          <a:off x="6064250" y="881189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83185</xdr:rowOff>
    </xdr:from>
    <xdr:ext cx="466090" cy="248285"/>
    <xdr:sp macro="" textlink="">
      <xdr:nvSpPr>
        <xdr:cNvPr id="228" name="テキスト ボックス 227"/>
        <xdr:cNvSpPr txBox="1"/>
      </xdr:nvSpPr>
      <xdr:spPr>
        <a:xfrm>
          <a:off x="5628640" y="867473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55245</xdr:rowOff>
    </xdr:from>
    <xdr:to xmlns:xdr="http://schemas.openxmlformats.org/drawingml/2006/spreadsheetDrawing">
      <xdr:col>59</xdr:col>
      <xdr:colOff>88900</xdr:colOff>
      <xdr:row>66</xdr:row>
      <xdr:rowOff>109855</xdr:rowOff>
    </xdr:to>
    <xdr:sp macro="" textlink="">
      <xdr:nvSpPr>
        <xdr:cNvPr id="229" name="【体育館・プール】&#10;一人当たり面積グラフ枠"/>
        <xdr:cNvSpPr/>
      </xdr:nvSpPr>
      <xdr:spPr>
        <a:xfrm>
          <a:off x="6064250"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56</xdr:row>
      <xdr:rowOff>57785</xdr:rowOff>
    </xdr:from>
    <xdr:to xmlns:xdr="http://schemas.openxmlformats.org/drawingml/2006/spreadsheetDrawing">
      <xdr:col>54</xdr:col>
      <xdr:colOff>174625</xdr:colOff>
      <xdr:row>64</xdr:row>
      <xdr:rowOff>50165</xdr:rowOff>
    </xdr:to>
    <xdr:cxnSp macro="">
      <xdr:nvCxnSpPr>
        <xdr:cNvPr id="230" name="直線コネクタ 229"/>
        <xdr:cNvCxnSpPr/>
      </xdr:nvCxnSpPr>
      <xdr:spPr>
        <a:xfrm flipV="1">
          <a:off x="9604375" y="9309735"/>
          <a:ext cx="0" cy="1313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53975</xdr:rowOff>
    </xdr:from>
    <xdr:ext cx="468630" cy="248285"/>
    <xdr:sp macro="" textlink="">
      <xdr:nvSpPr>
        <xdr:cNvPr id="231" name="【体育館・プール】&#10;一人当たり面積最小値テキスト"/>
        <xdr:cNvSpPr txBox="1"/>
      </xdr:nvSpPr>
      <xdr:spPr>
        <a:xfrm>
          <a:off x="9642475" y="1062672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50165</xdr:rowOff>
    </xdr:from>
    <xdr:to xmlns:xdr="http://schemas.openxmlformats.org/drawingml/2006/spreadsheetDrawing">
      <xdr:col>55</xdr:col>
      <xdr:colOff>88900</xdr:colOff>
      <xdr:row>64</xdr:row>
      <xdr:rowOff>50165</xdr:rowOff>
    </xdr:to>
    <xdr:cxnSp macro="">
      <xdr:nvCxnSpPr>
        <xdr:cNvPr id="232" name="直線コネクタ 231"/>
        <xdr:cNvCxnSpPr/>
      </xdr:nvCxnSpPr>
      <xdr:spPr>
        <a:xfrm>
          <a:off x="9531350" y="106229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5715</xdr:rowOff>
    </xdr:from>
    <xdr:ext cx="468630" cy="249555"/>
    <xdr:sp macro="" textlink="">
      <xdr:nvSpPr>
        <xdr:cNvPr id="233" name="【体育館・プール】&#10;一人当たり面積最大値テキスト"/>
        <xdr:cNvSpPr txBox="1"/>
      </xdr:nvSpPr>
      <xdr:spPr>
        <a:xfrm>
          <a:off x="9642475" y="909256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57785</xdr:rowOff>
    </xdr:from>
    <xdr:to xmlns:xdr="http://schemas.openxmlformats.org/drawingml/2006/spreadsheetDrawing">
      <xdr:col>55</xdr:col>
      <xdr:colOff>88900</xdr:colOff>
      <xdr:row>56</xdr:row>
      <xdr:rowOff>57785</xdr:rowOff>
    </xdr:to>
    <xdr:cxnSp macro="">
      <xdr:nvCxnSpPr>
        <xdr:cNvPr id="234" name="直線コネクタ 233"/>
        <xdr:cNvCxnSpPr/>
      </xdr:nvCxnSpPr>
      <xdr:spPr>
        <a:xfrm>
          <a:off x="9531350" y="93097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113665</xdr:rowOff>
    </xdr:from>
    <xdr:ext cx="468630" cy="249555"/>
    <xdr:sp macro="" textlink="">
      <xdr:nvSpPr>
        <xdr:cNvPr id="235" name="【体育館・プール】&#10;一人当たり面積平均値テキスト"/>
        <xdr:cNvSpPr txBox="1"/>
      </xdr:nvSpPr>
      <xdr:spPr>
        <a:xfrm>
          <a:off x="9642475" y="10191115"/>
          <a:ext cx="46863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134620</xdr:rowOff>
    </xdr:from>
    <xdr:to xmlns:xdr="http://schemas.openxmlformats.org/drawingml/2006/spreadsheetDrawing">
      <xdr:col>55</xdr:col>
      <xdr:colOff>50800</xdr:colOff>
      <xdr:row>62</xdr:row>
      <xdr:rowOff>67310</xdr:rowOff>
    </xdr:to>
    <xdr:sp macro="" textlink="">
      <xdr:nvSpPr>
        <xdr:cNvPr id="236" name="フローチャート: 判断 235"/>
        <xdr:cNvSpPr/>
      </xdr:nvSpPr>
      <xdr:spPr>
        <a:xfrm>
          <a:off x="9569450" y="102120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144145</xdr:rowOff>
    </xdr:from>
    <xdr:to xmlns:xdr="http://schemas.openxmlformats.org/drawingml/2006/spreadsheetDrawing">
      <xdr:col>50</xdr:col>
      <xdr:colOff>165100</xdr:colOff>
      <xdr:row>62</xdr:row>
      <xdr:rowOff>76835</xdr:rowOff>
    </xdr:to>
    <xdr:sp macro="" textlink="">
      <xdr:nvSpPr>
        <xdr:cNvPr id="237" name="フローチャート: 判断 236"/>
        <xdr:cNvSpPr/>
      </xdr:nvSpPr>
      <xdr:spPr>
        <a:xfrm>
          <a:off x="8794750" y="102215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147955</xdr:rowOff>
    </xdr:from>
    <xdr:to xmlns:xdr="http://schemas.openxmlformats.org/drawingml/2006/spreadsheetDrawing">
      <xdr:col>46</xdr:col>
      <xdr:colOff>38100</xdr:colOff>
      <xdr:row>62</xdr:row>
      <xdr:rowOff>80645</xdr:rowOff>
    </xdr:to>
    <xdr:sp macro="" textlink="">
      <xdr:nvSpPr>
        <xdr:cNvPr id="238" name="フローチャート: 判断 237"/>
        <xdr:cNvSpPr/>
      </xdr:nvSpPr>
      <xdr:spPr>
        <a:xfrm>
          <a:off x="7985125" y="1022540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142875</xdr:rowOff>
    </xdr:from>
    <xdr:to xmlns:xdr="http://schemas.openxmlformats.org/drawingml/2006/spreadsheetDrawing">
      <xdr:col>41</xdr:col>
      <xdr:colOff>101600</xdr:colOff>
      <xdr:row>62</xdr:row>
      <xdr:rowOff>75565</xdr:rowOff>
    </xdr:to>
    <xdr:sp macro="" textlink="">
      <xdr:nvSpPr>
        <xdr:cNvPr id="239" name="フローチャート: 判断 238"/>
        <xdr:cNvSpPr/>
      </xdr:nvSpPr>
      <xdr:spPr>
        <a:xfrm>
          <a:off x="7159625" y="10220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151765</xdr:rowOff>
    </xdr:from>
    <xdr:to xmlns:xdr="http://schemas.openxmlformats.org/drawingml/2006/spreadsheetDrawing">
      <xdr:col>36</xdr:col>
      <xdr:colOff>165100</xdr:colOff>
      <xdr:row>62</xdr:row>
      <xdr:rowOff>84455</xdr:rowOff>
    </xdr:to>
    <xdr:sp macro="" textlink="">
      <xdr:nvSpPr>
        <xdr:cNvPr id="240" name="フローチャート: 判断 239"/>
        <xdr:cNvSpPr/>
      </xdr:nvSpPr>
      <xdr:spPr>
        <a:xfrm>
          <a:off x="6350000" y="10229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107315</xdr:rowOff>
    </xdr:from>
    <xdr:ext cx="762000" cy="249555"/>
    <xdr:sp macro="" textlink="">
      <xdr:nvSpPr>
        <xdr:cNvPr id="241" name="テキスト ボックス 240"/>
        <xdr:cNvSpPr txBox="1"/>
      </xdr:nvSpPr>
      <xdr:spPr>
        <a:xfrm>
          <a:off x="94297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107315</xdr:rowOff>
    </xdr:from>
    <xdr:ext cx="762000" cy="249555"/>
    <xdr:sp macro="" textlink="">
      <xdr:nvSpPr>
        <xdr:cNvPr id="242" name="テキスト ボックス 241"/>
        <xdr:cNvSpPr txBox="1"/>
      </xdr:nvSpPr>
      <xdr:spPr>
        <a:xfrm>
          <a:off x="86709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66</xdr:row>
      <xdr:rowOff>107315</xdr:rowOff>
    </xdr:from>
    <xdr:ext cx="762000" cy="249555"/>
    <xdr:sp macro="" textlink="">
      <xdr:nvSpPr>
        <xdr:cNvPr id="243" name="テキスト ボックス 242"/>
        <xdr:cNvSpPr txBox="1"/>
      </xdr:nvSpPr>
      <xdr:spPr>
        <a:xfrm>
          <a:off x="78581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107315</xdr:rowOff>
    </xdr:from>
    <xdr:ext cx="762000" cy="249555"/>
    <xdr:sp macro="" textlink="">
      <xdr:nvSpPr>
        <xdr:cNvPr id="244" name="テキスト ボックス 243"/>
        <xdr:cNvSpPr txBox="1"/>
      </xdr:nvSpPr>
      <xdr:spPr>
        <a:xfrm>
          <a:off x="7035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107315</xdr:rowOff>
    </xdr:from>
    <xdr:ext cx="762000" cy="249555"/>
    <xdr:sp macro="" textlink="">
      <xdr:nvSpPr>
        <xdr:cNvPr id="245" name="テキスト ボックス 244"/>
        <xdr:cNvSpPr txBox="1"/>
      </xdr:nvSpPr>
      <xdr:spPr>
        <a:xfrm>
          <a:off x="6226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41275</xdr:rowOff>
    </xdr:from>
    <xdr:to xmlns:xdr="http://schemas.openxmlformats.org/drawingml/2006/spreadsheetDrawing">
      <xdr:col>55</xdr:col>
      <xdr:colOff>50800</xdr:colOff>
      <xdr:row>58</xdr:row>
      <xdr:rowOff>139065</xdr:rowOff>
    </xdr:to>
    <xdr:sp macro="" textlink="">
      <xdr:nvSpPr>
        <xdr:cNvPr id="246" name="楕円 245"/>
        <xdr:cNvSpPr/>
      </xdr:nvSpPr>
      <xdr:spPr>
        <a:xfrm>
          <a:off x="9569450" y="96234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57</xdr:row>
      <xdr:rowOff>63500</xdr:rowOff>
    </xdr:from>
    <xdr:ext cx="468630" cy="248285"/>
    <xdr:sp macro="" textlink="">
      <xdr:nvSpPr>
        <xdr:cNvPr id="247" name="【体育館・プール】&#10;一人当たり面積該当値テキスト"/>
        <xdr:cNvSpPr txBox="1"/>
      </xdr:nvSpPr>
      <xdr:spPr>
        <a:xfrm>
          <a:off x="9642475" y="948055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59055</xdr:rowOff>
    </xdr:from>
    <xdr:to xmlns:xdr="http://schemas.openxmlformats.org/drawingml/2006/spreadsheetDrawing">
      <xdr:col>50</xdr:col>
      <xdr:colOff>165100</xdr:colOff>
      <xdr:row>58</xdr:row>
      <xdr:rowOff>156845</xdr:rowOff>
    </xdr:to>
    <xdr:sp macro="" textlink="">
      <xdr:nvSpPr>
        <xdr:cNvPr id="248" name="楕円 247"/>
        <xdr:cNvSpPr/>
      </xdr:nvSpPr>
      <xdr:spPr>
        <a:xfrm>
          <a:off x="8794750" y="9641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58</xdr:row>
      <xdr:rowOff>90805</xdr:rowOff>
    </xdr:from>
    <xdr:to xmlns:xdr="http://schemas.openxmlformats.org/drawingml/2006/spreadsheetDrawing">
      <xdr:col>55</xdr:col>
      <xdr:colOff>0</xdr:colOff>
      <xdr:row>58</xdr:row>
      <xdr:rowOff>107315</xdr:rowOff>
    </xdr:to>
    <xdr:cxnSp macro="">
      <xdr:nvCxnSpPr>
        <xdr:cNvPr id="249" name="直線コネクタ 248"/>
        <xdr:cNvCxnSpPr/>
      </xdr:nvCxnSpPr>
      <xdr:spPr>
        <a:xfrm flipV="1">
          <a:off x="8845550" y="9672955"/>
          <a:ext cx="758825"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52705</xdr:rowOff>
    </xdr:from>
    <xdr:to xmlns:xdr="http://schemas.openxmlformats.org/drawingml/2006/spreadsheetDrawing">
      <xdr:col>46</xdr:col>
      <xdr:colOff>38100</xdr:colOff>
      <xdr:row>58</xdr:row>
      <xdr:rowOff>150495</xdr:rowOff>
    </xdr:to>
    <xdr:sp macro="" textlink="">
      <xdr:nvSpPr>
        <xdr:cNvPr id="250" name="楕円 249"/>
        <xdr:cNvSpPr/>
      </xdr:nvSpPr>
      <xdr:spPr>
        <a:xfrm>
          <a:off x="7985125" y="963485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58</xdr:row>
      <xdr:rowOff>101600</xdr:rowOff>
    </xdr:from>
    <xdr:to xmlns:xdr="http://schemas.openxmlformats.org/drawingml/2006/spreadsheetDrawing">
      <xdr:col>50</xdr:col>
      <xdr:colOff>114300</xdr:colOff>
      <xdr:row>58</xdr:row>
      <xdr:rowOff>107315</xdr:rowOff>
    </xdr:to>
    <xdr:cxnSp macro="">
      <xdr:nvCxnSpPr>
        <xdr:cNvPr id="251" name="直線コネクタ 250"/>
        <xdr:cNvCxnSpPr/>
      </xdr:nvCxnSpPr>
      <xdr:spPr>
        <a:xfrm>
          <a:off x="8032750" y="9683750"/>
          <a:ext cx="8128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68580</xdr:rowOff>
    </xdr:from>
    <xdr:to xmlns:xdr="http://schemas.openxmlformats.org/drawingml/2006/spreadsheetDrawing">
      <xdr:col>41</xdr:col>
      <xdr:colOff>101600</xdr:colOff>
      <xdr:row>59</xdr:row>
      <xdr:rowOff>1270</xdr:rowOff>
    </xdr:to>
    <xdr:sp macro="" textlink="">
      <xdr:nvSpPr>
        <xdr:cNvPr id="252" name="楕円 251"/>
        <xdr:cNvSpPr/>
      </xdr:nvSpPr>
      <xdr:spPr>
        <a:xfrm>
          <a:off x="7159625" y="9650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58</xdr:row>
      <xdr:rowOff>101600</xdr:rowOff>
    </xdr:from>
    <xdr:to xmlns:xdr="http://schemas.openxmlformats.org/drawingml/2006/spreadsheetDrawing">
      <xdr:col>45</xdr:col>
      <xdr:colOff>174625</xdr:colOff>
      <xdr:row>58</xdr:row>
      <xdr:rowOff>117475</xdr:rowOff>
    </xdr:to>
    <xdr:cxnSp macro="">
      <xdr:nvCxnSpPr>
        <xdr:cNvPr id="253" name="直線コネクタ 252"/>
        <xdr:cNvCxnSpPr/>
      </xdr:nvCxnSpPr>
      <xdr:spPr>
        <a:xfrm flipV="1">
          <a:off x="7210425" y="9683750"/>
          <a:ext cx="822325"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58</xdr:row>
      <xdr:rowOff>85725</xdr:rowOff>
    </xdr:from>
    <xdr:to xmlns:xdr="http://schemas.openxmlformats.org/drawingml/2006/spreadsheetDrawing">
      <xdr:col>36</xdr:col>
      <xdr:colOff>165100</xdr:colOff>
      <xdr:row>59</xdr:row>
      <xdr:rowOff>18415</xdr:rowOff>
    </xdr:to>
    <xdr:sp macro="" textlink="">
      <xdr:nvSpPr>
        <xdr:cNvPr id="254" name="楕円 253"/>
        <xdr:cNvSpPr/>
      </xdr:nvSpPr>
      <xdr:spPr>
        <a:xfrm>
          <a:off x="6350000" y="96678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58</xdr:row>
      <xdr:rowOff>117475</xdr:rowOff>
    </xdr:from>
    <xdr:to xmlns:xdr="http://schemas.openxmlformats.org/drawingml/2006/spreadsheetDrawing">
      <xdr:col>41</xdr:col>
      <xdr:colOff>50800</xdr:colOff>
      <xdr:row>58</xdr:row>
      <xdr:rowOff>134620</xdr:rowOff>
    </xdr:to>
    <xdr:cxnSp macro="">
      <xdr:nvCxnSpPr>
        <xdr:cNvPr id="255" name="直線コネクタ 254"/>
        <xdr:cNvCxnSpPr/>
      </xdr:nvCxnSpPr>
      <xdr:spPr>
        <a:xfrm flipV="1">
          <a:off x="6400800" y="9699625"/>
          <a:ext cx="8096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68580</xdr:rowOff>
    </xdr:from>
    <xdr:ext cx="469900" cy="249555"/>
    <xdr:sp macro="" textlink="">
      <xdr:nvSpPr>
        <xdr:cNvPr id="256" name="n_1aveValue【体育館・プール】&#10;一人当たり面積"/>
        <xdr:cNvSpPr txBox="1"/>
      </xdr:nvSpPr>
      <xdr:spPr>
        <a:xfrm>
          <a:off x="8613775" y="1031113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71755</xdr:rowOff>
    </xdr:from>
    <xdr:ext cx="468630" cy="249555"/>
    <xdr:sp macro="" textlink="">
      <xdr:nvSpPr>
        <xdr:cNvPr id="257" name="n_2aveValue【体育館・プール】&#10;一人当たり面積"/>
        <xdr:cNvSpPr txBox="1"/>
      </xdr:nvSpPr>
      <xdr:spPr>
        <a:xfrm>
          <a:off x="7816850" y="1031430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67310</xdr:rowOff>
    </xdr:from>
    <xdr:ext cx="468630" cy="249555"/>
    <xdr:sp macro="" textlink="">
      <xdr:nvSpPr>
        <xdr:cNvPr id="258" name="n_3aveValue【体育館・プール】&#10;一人当たり面積"/>
        <xdr:cNvSpPr txBox="1"/>
      </xdr:nvSpPr>
      <xdr:spPr>
        <a:xfrm>
          <a:off x="6991350" y="1030986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75565</xdr:rowOff>
    </xdr:from>
    <xdr:ext cx="468630" cy="249555"/>
    <xdr:sp macro="" textlink="">
      <xdr:nvSpPr>
        <xdr:cNvPr id="259" name="n_4aveValue【体育館・プール】&#10;一人当たり面積"/>
        <xdr:cNvSpPr txBox="1"/>
      </xdr:nvSpPr>
      <xdr:spPr>
        <a:xfrm>
          <a:off x="6181725" y="1031811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57</xdr:row>
      <xdr:rowOff>6985</xdr:rowOff>
    </xdr:from>
    <xdr:ext cx="469900" cy="249555"/>
    <xdr:sp macro="" textlink="">
      <xdr:nvSpPr>
        <xdr:cNvPr id="260" name="n_1mainValue【体育館・プール】&#10;一人当たり面積"/>
        <xdr:cNvSpPr txBox="1"/>
      </xdr:nvSpPr>
      <xdr:spPr>
        <a:xfrm>
          <a:off x="8613775" y="942403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57</xdr:row>
      <xdr:rowOff>1270</xdr:rowOff>
    </xdr:from>
    <xdr:ext cx="468630" cy="249555"/>
    <xdr:sp macro="" textlink="">
      <xdr:nvSpPr>
        <xdr:cNvPr id="261" name="n_2mainValue【体育館・プール】&#10;一人当たり面積"/>
        <xdr:cNvSpPr txBox="1"/>
      </xdr:nvSpPr>
      <xdr:spPr>
        <a:xfrm>
          <a:off x="7816850" y="941832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57</xdr:row>
      <xdr:rowOff>17145</xdr:rowOff>
    </xdr:from>
    <xdr:ext cx="468630" cy="248285"/>
    <xdr:sp macro="" textlink="">
      <xdr:nvSpPr>
        <xdr:cNvPr id="262" name="n_3mainValue【体育館・プール】&#10;一人当たり面積"/>
        <xdr:cNvSpPr txBox="1"/>
      </xdr:nvSpPr>
      <xdr:spPr>
        <a:xfrm>
          <a:off x="6991350" y="943419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57</xdr:row>
      <xdr:rowOff>34290</xdr:rowOff>
    </xdr:from>
    <xdr:ext cx="468630" cy="249555"/>
    <xdr:sp macro="" textlink="">
      <xdr:nvSpPr>
        <xdr:cNvPr id="263" name="n_4mainValue【体育館・プール】&#10;一人当たり面積"/>
        <xdr:cNvSpPr txBox="1"/>
      </xdr:nvSpPr>
      <xdr:spPr>
        <a:xfrm>
          <a:off x="6181725" y="945134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146685</xdr:rowOff>
    </xdr:from>
    <xdr:to xmlns:xdr="http://schemas.openxmlformats.org/drawingml/2006/spreadsheetDrawing">
      <xdr:col>28</xdr:col>
      <xdr:colOff>152400</xdr:colOff>
      <xdr:row>72</xdr:row>
      <xdr:rowOff>97790</xdr:rowOff>
    </xdr:to>
    <xdr:sp macro="" textlink="">
      <xdr:nvSpPr>
        <xdr:cNvPr id="264" name="正方形/長方形 263"/>
        <xdr:cNvSpPr/>
      </xdr:nvSpPr>
      <xdr:spPr>
        <a:xfrm>
          <a:off x="6985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122555</xdr:rowOff>
    </xdr:from>
    <xdr:to xmlns:xdr="http://schemas.openxmlformats.org/drawingml/2006/spreadsheetDrawing">
      <xdr:col>12</xdr:col>
      <xdr:colOff>127000</xdr:colOff>
      <xdr:row>74</xdr:row>
      <xdr:rowOff>36830</xdr:rowOff>
    </xdr:to>
    <xdr:sp macro="" textlink="">
      <xdr:nvSpPr>
        <xdr:cNvPr id="265" name="正方形/長方形 264"/>
        <xdr:cNvSpPr/>
      </xdr:nvSpPr>
      <xdr:spPr>
        <a:xfrm>
          <a:off x="825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153035</xdr:rowOff>
    </xdr:from>
    <xdr:to xmlns:xdr="http://schemas.openxmlformats.org/drawingml/2006/spreadsheetDrawing">
      <xdr:col>12</xdr:col>
      <xdr:colOff>127000</xdr:colOff>
      <xdr:row>75</xdr:row>
      <xdr:rowOff>67310</xdr:rowOff>
    </xdr:to>
    <xdr:sp macro="" textlink="">
      <xdr:nvSpPr>
        <xdr:cNvPr id="266" name="正方形/長方形 265"/>
        <xdr:cNvSpPr/>
      </xdr:nvSpPr>
      <xdr:spPr>
        <a:xfrm>
          <a:off x="825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122555</xdr:rowOff>
    </xdr:from>
    <xdr:to xmlns:xdr="http://schemas.openxmlformats.org/drawingml/2006/spreadsheetDrawing">
      <xdr:col>18</xdr:col>
      <xdr:colOff>0</xdr:colOff>
      <xdr:row>74</xdr:row>
      <xdr:rowOff>36830</xdr:rowOff>
    </xdr:to>
    <xdr:sp macro="" textlink="">
      <xdr:nvSpPr>
        <xdr:cNvPr id="267" name="正方形/長方形 266"/>
        <xdr:cNvSpPr/>
      </xdr:nvSpPr>
      <xdr:spPr>
        <a:xfrm>
          <a:off x="1746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153035</xdr:rowOff>
    </xdr:from>
    <xdr:to xmlns:xdr="http://schemas.openxmlformats.org/drawingml/2006/spreadsheetDrawing">
      <xdr:col>18</xdr:col>
      <xdr:colOff>0</xdr:colOff>
      <xdr:row>75</xdr:row>
      <xdr:rowOff>67310</xdr:rowOff>
    </xdr:to>
    <xdr:sp macro="" textlink="">
      <xdr:nvSpPr>
        <xdr:cNvPr id="268" name="正方形/長方形 267"/>
        <xdr:cNvSpPr/>
      </xdr:nvSpPr>
      <xdr:spPr>
        <a:xfrm>
          <a:off x="1746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122555</xdr:rowOff>
    </xdr:from>
    <xdr:to xmlns:xdr="http://schemas.openxmlformats.org/drawingml/2006/spreadsheetDrawing">
      <xdr:col>24</xdr:col>
      <xdr:colOff>0</xdr:colOff>
      <xdr:row>74</xdr:row>
      <xdr:rowOff>36830</xdr:rowOff>
    </xdr:to>
    <xdr:sp macro="" textlink="">
      <xdr:nvSpPr>
        <xdr:cNvPr id="269" name="正方形/長方形 268"/>
        <xdr:cNvSpPr/>
      </xdr:nvSpPr>
      <xdr:spPr>
        <a:xfrm>
          <a:off x="2794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73</xdr:row>
      <xdr:rowOff>153035</xdr:rowOff>
    </xdr:from>
    <xdr:to xmlns:xdr="http://schemas.openxmlformats.org/drawingml/2006/spreadsheetDrawing">
      <xdr:col>24</xdr:col>
      <xdr:colOff>0</xdr:colOff>
      <xdr:row>75</xdr:row>
      <xdr:rowOff>67310</xdr:rowOff>
    </xdr:to>
    <xdr:sp macro="" textlink="">
      <xdr:nvSpPr>
        <xdr:cNvPr id="270" name="正方形/長方形 269"/>
        <xdr:cNvSpPr/>
      </xdr:nvSpPr>
      <xdr:spPr>
        <a:xfrm>
          <a:off x="2794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152400</xdr:colOff>
      <xdr:row>88</xdr:row>
      <xdr:rowOff>146685</xdr:rowOff>
    </xdr:to>
    <xdr:sp macro="" textlink="">
      <xdr:nvSpPr>
        <xdr:cNvPr id="271" name="正方形/長方形 270"/>
        <xdr:cNvSpPr/>
      </xdr:nvSpPr>
      <xdr:spPr>
        <a:xfrm>
          <a:off x="6985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73025</xdr:rowOff>
    </xdr:from>
    <xdr:ext cx="298450" cy="217170"/>
    <xdr:sp macro="" textlink="">
      <xdr:nvSpPr>
        <xdr:cNvPr id="272" name="テキスト ボックス 271"/>
        <xdr:cNvSpPr txBox="1"/>
      </xdr:nvSpPr>
      <xdr:spPr>
        <a:xfrm>
          <a:off x="67627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146685</xdr:rowOff>
    </xdr:from>
    <xdr:to xmlns:xdr="http://schemas.openxmlformats.org/drawingml/2006/spreadsheetDrawing">
      <xdr:col>28</xdr:col>
      <xdr:colOff>114300</xdr:colOff>
      <xdr:row>88</xdr:row>
      <xdr:rowOff>146685</xdr:rowOff>
    </xdr:to>
    <xdr:cxnSp macro="">
      <xdr:nvCxnSpPr>
        <xdr:cNvPr id="273" name="直線コネクタ 272"/>
        <xdr:cNvCxnSpPr/>
      </xdr:nvCxnSpPr>
      <xdr:spPr>
        <a:xfrm>
          <a:off x="6985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9525</xdr:rowOff>
    </xdr:from>
    <xdr:ext cx="466090" cy="249555"/>
    <xdr:sp macro="" textlink="">
      <xdr:nvSpPr>
        <xdr:cNvPr id="274" name="テキスト ボックス 273"/>
        <xdr:cNvSpPr txBox="1"/>
      </xdr:nvSpPr>
      <xdr:spPr>
        <a:xfrm>
          <a:off x="278765" y="145446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109855</xdr:rowOff>
    </xdr:from>
    <xdr:to xmlns:xdr="http://schemas.openxmlformats.org/drawingml/2006/spreadsheetDrawing">
      <xdr:col>28</xdr:col>
      <xdr:colOff>114300</xdr:colOff>
      <xdr:row>86</xdr:row>
      <xdr:rowOff>109855</xdr:rowOff>
    </xdr:to>
    <xdr:cxnSp macro="">
      <xdr:nvCxnSpPr>
        <xdr:cNvPr id="275" name="直線コネクタ 274"/>
        <xdr:cNvCxnSpPr/>
      </xdr:nvCxnSpPr>
      <xdr:spPr>
        <a:xfrm>
          <a:off x="698500" y="14314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137795</xdr:rowOff>
    </xdr:from>
    <xdr:ext cx="466090" cy="249555"/>
    <xdr:sp macro="" textlink="">
      <xdr:nvSpPr>
        <xdr:cNvPr id="276" name="テキスト ボックス 275"/>
        <xdr:cNvSpPr txBox="1"/>
      </xdr:nvSpPr>
      <xdr:spPr>
        <a:xfrm>
          <a:off x="278765" y="141776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73025</xdr:rowOff>
    </xdr:from>
    <xdr:to xmlns:xdr="http://schemas.openxmlformats.org/drawingml/2006/spreadsheetDrawing">
      <xdr:col>28</xdr:col>
      <xdr:colOff>114300</xdr:colOff>
      <xdr:row>84</xdr:row>
      <xdr:rowOff>73025</xdr:rowOff>
    </xdr:to>
    <xdr:cxnSp macro="">
      <xdr:nvCxnSpPr>
        <xdr:cNvPr id="277" name="直線コネクタ 276"/>
        <xdr:cNvCxnSpPr/>
      </xdr:nvCxnSpPr>
      <xdr:spPr>
        <a:xfrm>
          <a:off x="698500" y="1394777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101600</xdr:rowOff>
    </xdr:from>
    <xdr:ext cx="403225" cy="249555"/>
    <xdr:sp macro="" textlink="">
      <xdr:nvSpPr>
        <xdr:cNvPr id="278" name="テキスト ボックス 277"/>
        <xdr:cNvSpPr txBox="1"/>
      </xdr:nvSpPr>
      <xdr:spPr>
        <a:xfrm>
          <a:off x="342900" y="13811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36830</xdr:rowOff>
    </xdr:from>
    <xdr:to xmlns:xdr="http://schemas.openxmlformats.org/drawingml/2006/spreadsheetDrawing">
      <xdr:col>28</xdr:col>
      <xdr:colOff>114300</xdr:colOff>
      <xdr:row>82</xdr:row>
      <xdr:rowOff>36830</xdr:rowOff>
    </xdr:to>
    <xdr:cxnSp macro="">
      <xdr:nvCxnSpPr>
        <xdr:cNvPr id="279" name="直線コネクタ 278"/>
        <xdr:cNvCxnSpPr/>
      </xdr:nvCxnSpPr>
      <xdr:spPr>
        <a:xfrm>
          <a:off x="698500" y="135813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64770</xdr:rowOff>
    </xdr:from>
    <xdr:ext cx="403225" cy="249555"/>
    <xdr:sp macro="" textlink="">
      <xdr:nvSpPr>
        <xdr:cNvPr id="280" name="テキスト ボックス 279"/>
        <xdr:cNvSpPr txBox="1"/>
      </xdr:nvSpPr>
      <xdr:spPr>
        <a:xfrm>
          <a:off x="342900" y="13444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698500" y="132143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27940</xdr:rowOff>
    </xdr:from>
    <xdr:ext cx="403225" cy="248285"/>
    <xdr:sp macro="" textlink="">
      <xdr:nvSpPr>
        <xdr:cNvPr id="282" name="テキスト ボックス 281"/>
        <xdr:cNvSpPr txBox="1"/>
      </xdr:nvSpPr>
      <xdr:spPr>
        <a:xfrm>
          <a:off x="342900" y="1307719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128270</xdr:rowOff>
    </xdr:from>
    <xdr:to xmlns:xdr="http://schemas.openxmlformats.org/drawingml/2006/spreadsheetDrawing">
      <xdr:col>28</xdr:col>
      <xdr:colOff>114300</xdr:colOff>
      <xdr:row>77</xdr:row>
      <xdr:rowOff>128270</xdr:rowOff>
    </xdr:to>
    <xdr:cxnSp macro="">
      <xdr:nvCxnSpPr>
        <xdr:cNvPr id="283" name="直線コネクタ 282"/>
        <xdr:cNvCxnSpPr/>
      </xdr:nvCxnSpPr>
      <xdr:spPr>
        <a:xfrm>
          <a:off x="698500" y="128473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156845</xdr:rowOff>
    </xdr:from>
    <xdr:ext cx="403225" cy="248285"/>
    <xdr:sp macro="" textlink="">
      <xdr:nvSpPr>
        <xdr:cNvPr id="284" name="テキスト ボックス 283"/>
        <xdr:cNvSpPr txBox="1"/>
      </xdr:nvSpPr>
      <xdr:spPr>
        <a:xfrm>
          <a:off x="342900" y="1271079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114300</xdr:colOff>
      <xdr:row>75</xdr:row>
      <xdr:rowOff>92075</xdr:rowOff>
    </xdr:to>
    <xdr:cxnSp macro="">
      <xdr:nvCxnSpPr>
        <xdr:cNvPr id="285" name="直線コネクタ 284"/>
        <xdr:cNvCxnSpPr/>
      </xdr:nvCxnSpPr>
      <xdr:spPr>
        <a:xfrm>
          <a:off x="6985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120015</xdr:rowOff>
    </xdr:from>
    <xdr:ext cx="339090" cy="248285"/>
    <xdr:sp macro="" textlink="">
      <xdr:nvSpPr>
        <xdr:cNvPr id="286" name="テキスト ボックス 285"/>
        <xdr:cNvSpPr txBox="1"/>
      </xdr:nvSpPr>
      <xdr:spPr>
        <a:xfrm>
          <a:off x="391160" y="12343765"/>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92075</xdr:rowOff>
    </xdr:from>
    <xdr:to xmlns:xdr="http://schemas.openxmlformats.org/drawingml/2006/spreadsheetDrawing">
      <xdr:col>28</xdr:col>
      <xdr:colOff>152400</xdr:colOff>
      <xdr:row>88</xdr:row>
      <xdr:rowOff>146685</xdr:rowOff>
    </xdr:to>
    <xdr:sp macro="" textlink="">
      <xdr:nvSpPr>
        <xdr:cNvPr id="287" name="【福祉施設】&#10;有形固定資産減価償却率グラフ枠"/>
        <xdr:cNvSpPr/>
      </xdr:nvSpPr>
      <xdr:spPr>
        <a:xfrm>
          <a:off x="6985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150495</xdr:rowOff>
    </xdr:from>
    <xdr:to xmlns:xdr="http://schemas.openxmlformats.org/drawingml/2006/spreadsheetDrawing">
      <xdr:col>24</xdr:col>
      <xdr:colOff>62865</xdr:colOff>
      <xdr:row>86</xdr:row>
      <xdr:rowOff>109855</xdr:rowOff>
    </xdr:to>
    <xdr:cxnSp macro="">
      <xdr:nvCxnSpPr>
        <xdr:cNvPr id="288" name="直線コネクタ 287"/>
        <xdr:cNvCxnSpPr/>
      </xdr:nvCxnSpPr>
      <xdr:spPr>
        <a:xfrm flipV="1">
          <a:off x="4253865" y="12869545"/>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113665</xdr:rowOff>
    </xdr:from>
    <xdr:ext cx="468630" cy="249555"/>
    <xdr:sp macro="" textlink="">
      <xdr:nvSpPr>
        <xdr:cNvPr id="289" name="【福祉施設】&#10;有形固定資産減価償却率最小値テキスト"/>
        <xdr:cNvSpPr txBox="1"/>
      </xdr:nvSpPr>
      <xdr:spPr>
        <a:xfrm>
          <a:off x="4292600" y="1431861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109855</xdr:rowOff>
    </xdr:from>
    <xdr:to xmlns:xdr="http://schemas.openxmlformats.org/drawingml/2006/spreadsheetDrawing">
      <xdr:col>24</xdr:col>
      <xdr:colOff>152400</xdr:colOff>
      <xdr:row>86</xdr:row>
      <xdr:rowOff>109855</xdr:rowOff>
    </xdr:to>
    <xdr:cxnSp macro="">
      <xdr:nvCxnSpPr>
        <xdr:cNvPr id="290" name="直線コネクタ 289"/>
        <xdr:cNvCxnSpPr/>
      </xdr:nvCxnSpPr>
      <xdr:spPr>
        <a:xfrm>
          <a:off x="4181475" y="143148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99060</xdr:rowOff>
    </xdr:from>
    <xdr:ext cx="403860" cy="249555"/>
    <xdr:sp macro="" textlink="">
      <xdr:nvSpPr>
        <xdr:cNvPr id="291" name="【福祉施設】&#10;有形固定資産減価償却率最大値テキスト"/>
        <xdr:cNvSpPr txBox="1"/>
      </xdr:nvSpPr>
      <xdr:spPr>
        <a:xfrm>
          <a:off x="4292600" y="1265301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150495</xdr:rowOff>
    </xdr:from>
    <xdr:to xmlns:xdr="http://schemas.openxmlformats.org/drawingml/2006/spreadsheetDrawing">
      <xdr:col>24</xdr:col>
      <xdr:colOff>152400</xdr:colOff>
      <xdr:row>77</xdr:row>
      <xdr:rowOff>150495</xdr:rowOff>
    </xdr:to>
    <xdr:cxnSp macro="">
      <xdr:nvCxnSpPr>
        <xdr:cNvPr id="292" name="直線コネクタ 291"/>
        <xdr:cNvCxnSpPr/>
      </xdr:nvCxnSpPr>
      <xdr:spPr>
        <a:xfrm>
          <a:off x="4181475" y="1286954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130175</xdr:rowOff>
    </xdr:from>
    <xdr:ext cx="403860" cy="248285"/>
    <xdr:sp macro="" textlink="">
      <xdr:nvSpPr>
        <xdr:cNvPr id="293" name="【福祉施設】&#10;有形固定資産減価償却率平均値テキスト"/>
        <xdr:cNvSpPr txBox="1"/>
      </xdr:nvSpPr>
      <xdr:spPr>
        <a:xfrm>
          <a:off x="4292600" y="13509625"/>
          <a:ext cx="40386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151130</xdr:rowOff>
    </xdr:from>
    <xdr:to xmlns:xdr="http://schemas.openxmlformats.org/drawingml/2006/spreadsheetDrawing">
      <xdr:col>24</xdr:col>
      <xdr:colOff>114300</xdr:colOff>
      <xdr:row>82</xdr:row>
      <xdr:rowOff>83820</xdr:rowOff>
    </xdr:to>
    <xdr:sp macro="" textlink="">
      <xdr:nvSpPr>
        <xdr:cNvPr id="294" name="フローチャート: 判断 293"/>
        <xdr:cNvSpPr/>
      </xdr:nvSpPr>
      <xdr:spPr>
        <a:xfrm>
          <a:off x="4203700" y="135305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121920</xdr:rowOff>
    </xdr:from>
    <xdr:to xmlns:xdr="http://schemas.openxmlformats.org/drawingml/2006/spreadsheetDrawing">
      <xdr:col>20</xdr:col>
      <xdr:colOff>38100</xdr:colOff>
      <xdr:row>82</xdr:row>
      <xdr:rowOff>54610</xdr:rowOff>
    </xdr:to>
    <xdr:sp macro="" textlink="">
      <xdr:nvSpPr>
        <xdr:cNvPr id="295" name="フローチャート: 判断 294"/>
        <xdr:cNvSpPr/>
      </xdr:nvSpPr>
      <xdr:spPr>
        <a:xfrm>
          <a:off x="3444875" y="1350137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103505</xdr:rowOff>
    </xdr:from>
    <xdr:to xmlns:xdr="http://schemas.openxmlformats.org/drawingml/2006/spreadsheetDrawing">
      <xdr:col>15</xdr:col>
      <xdr:colOff>101600</xdr:colOff>
      <xdr:row>82</xdr:row>
      <xdr:rowOff>36195</xdr:rowOff>
    </xdr:to>
    <xdr:sp macro="" textlink="">
      <xdr:nvSpPr>
        <xdr:cNvPr id="296" name="フローチャート: 判断 295"/>
        <xdr:cNvSpPr/>
      </xdr:nvSpPr>
      <xdr:spPr>
        <a:xfrm>
          <a:off x="2619375" y="134829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93980</xdr:rowOff>
    </xdr:from>
    <xdr:to xmlns:xdr="http://schemas.openxmlformats.org/drawingml/2006/spreadsheetDrawing">
      <xdr:col>10</xdr:col>
      <xdr:colOff>165100</xdr:colOff>
      <xdr:row>82</xdr:row>
      <xdr:rowOff>27305</xdr:rowOff>
    </xdr:to>
    <xdr:sp macro="" textlink="">
      <xdr:nvSpPr>
        <xdr:cNvPr id="297" name="フローチャート: 判断 296"/>
        <xdr:cNvSpPr/>
      </xdr:nvSpPr>
      <xdr:spPr>
        <a:xfrm>
          <a:off x="1809750" y="134734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99695</xdr:rowOff>
    </xdr:from>
    <xdr:to xmlns:xdr="http://schemas.openxmlformats.org/drawingml/2006/spreadsheetDrawing">
      <xdr:col>6</xdr:col>
      <xdr:colOff>38100</xdr:colOff>
      <xdr:row>82</xdr:row>
      <xdr:rowOff>32385</xdr:rowOff>
    </xdr:to>
    <xdr:sp macro="" textlink="">
      <xdr:nvSpPr>
        <xdr:cNvPr id="298" name="フローチャート: 判断 297"/>
        <xdr:cNvSpPr/>
      </xdr:nvSpPr>
      <xdr:spPr>
        <a:xfrm>
          <a:off x="1000125" y="1347914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144145</xdr:rowOff>
    </xdr:from>
    <xdr:ext cx="762000" cy="249555"/>
    <xdr:sp macro="" textlink="">
      <xdr:nvSpPr>
        <xdr:cNvPr id="299" name="テキスト ボックス 298"/>
        <xdr:cNvSpPr txBox="1"/>
      </xdr:nvSpPr>
      <xdr:spPr>
        <a:xfrm>
          <a:off x="4079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88</xdr:row>
      <xdr:rowOff>144145</xdr:rowOff>
    </xdr:from>
    <xdr:ext cx="762000" cy="249555"/>
    <xdr:sp macro="" textlink="">
      <xdr:nvSpPr>
        <xdr:cNvPr id="300" name="テキスト ボックス 299"/>
        <xdr:cNvSpPr txBox="1"/>
      </xdr:nvSpPr>
      <xdr:spPr>
        <a:xfrm>
          <a:off x="33178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144145</xdr:rowOff>
    </xdr:from>
    <xdr:ext cx="762000" cy="249555"/>
    <xdr:sp macro="" textlink="">
      <xdr:nvSpPr>
        <xdr:cNvPr id="301" name="テキスト ボックス 300"/>
        <xdr:cNvSpPr txBox="1"/>
      </xdr:nvSpPr>
      <xdr:spPr>
        <a:xfrm>
          <a:off x="24955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144145</xdr:rowOff>
    </xdr:from>
    <xdr:ext cx="762000" cy="249555"/>
    <xdr:sp macro="" textlink="">
      <xdr:nvSpPr>
        <xdr:cNvPr id="302" name="テキスト ボックス 301"/>
        <xdr:cNvSpPr txBox="1"/>
      </xdr:nvSpPr>
      <xdr:spPr>
        <a:xfrm>
          <a:off x="1685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88</xdr:row>
      <xdr:rowOff>144145</xdr:rowOff>
    </xdr:from>
    <xdr:ext cx="762000" cy="249555"/>
    <xdr:sp macro="" textlink="">
      <xdr:nvSpPr>
        <xdr:cNvPr id="303" name="テキスト ボックス 302"/>
        <xdr:cNvSpPr txBox="1"/>
      </xdr:nvSpPr>
      <xdr:spPr>
        <a:xfrm>
          <a:off x="873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79</xdr:row>
      <xdr:rowOff>161925</xdr:rowOff>
    </xdr:from>
    <xdr:to xmlns:xdr="http://schemas.openxmlformats.org/drawingml/2006/spreadsheetDrawing">
      <xdr:col>24</xdr:col>
      <xdr:colOff>114300</xdr:colOff>
      <xdr:row>80</xdr:row>
      <xdr:rowOff>94615</xdr:rowOff>
    </xdr:to>
    <xdr:sp macro="" textlink="">
      <xdr:nvSpPr>
        <xdr:cNvPr id="304" name="楕円 303"/>
        <xdr:cNvSpPr/>
      </xdr:nvSpPr>
      <xdr:spPr>
        <a:xfrm>
          <a:off x="4203700" y="132111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79</xdr:row>
      <xdr:rowOff>19050</xdr:rowOff>
    </xdr:from>
    <xdr:ext cx="403860" cy="248285"/>
    <xdr:sp macro="" textlink="">
      <xdr:nvSpPr>
        <xdr:cNvPr id="305" name="【福祉施設】&#10;有形固定資産減価償却率該当値テキスト"/>
        <xdr:cNvSpPr txBox="1"/>
      </xdr:nvSpPr>
      <xdr:spPr>
        <a:xfrm>
          <a:off x="4292600" y="13068300"/>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79</xdr:row>
      <xdr:rowOff>125730</xdr:rowOff>
    </xdr:from>
    <xdr:to xmlns:xdr="http://schemas.openxmlformats.org/drawingml/2006/spreadsheetDrawing">
      <xdr:col>20</xdr:col>
      <xdr:colOff>38100</xdr:colOff>
      <xdr:row>80</xdr:row>
      <xdr:rowOff>58420</xdr:rowOff>
    </xdr:to>
    <xdr:sp macro="" textlink="">
      <xdr:nvSpPr>
        <xdr:cNvPr id="306" name="楕円 305"/>
        <xdr:cNvSpPr/>
      </xdr:nvSpPr>
      <xdr:spPr>
        <a:xfrm>
          <a:off x="3444875" y="131749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80</xdr:row>
      <xdr:rowOff>8890</xdr:rowOff>
    </xdr:from>
    <xdr:to xmlns:xdr="http://schemas.openxmlformats.org/drawingml/2006/spreadsheetDrawing">
      <xdr:col>24</xdr:col>
      <xdr:colOff>63500</xdr:colOff>
      <xdr:row>80</xdr:row>
      <xdr:rowOff>45720</xdr:rowOff>
    </xdr:to>
    <xdr:cxnSp macro="">
      <xdr:nvCxnSpPr>
        <xdr:cNvPr id="307" name="直線コネクタ 306"/>
        <xdr:cNvCxnSpPr/>
      </xdr:nvCxnSpPr>
      <xdr:spPr>
        <a:xfrm>
          <a:off x="3492500" y="13223240"/>
          <a:ext cx="762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79</xdr:row>
      <xdr:rowOff>85090</xdr:rowOff>
    </xdr:from>
    <xdr:to xmlns:xdr="http://schemas.openxmlformats.org/drawingml/2006/spreadsheetDrawing">
      <xdr:col>15</xdr:col>
      <xdr:colOff>101600</xdr:colOff>
      <xdr:row>80</xdr:row>
      <xdr:rowOff>17780</xdr:rowOff>
    </xdr:to>
    <xdr:sp macro="" textlink="">
      <xdr:nvSpPr>
        <xdr:cNvPr id="308" name="楕円 307"/>
        <xdr:cNvSpPr/>
      </xdr:nvSpPr>
      <xdr:spPr>
        <a:xfrm>
          <a:off x="2619375" y="13134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79</xdr:row>
      <xdr:rowOff>133985</xdr:rowOff>
    </xdr:from>
    <xdr:to xmlns:xdr="http://schemas.openxmlformats.org/drawingml/2006/spreadsheetDrawing">
      <xdr:col>19</xdr:col>
      <xdr:colOff>174625</xdr:colOff>
      <xdr:row>80</xdr:row>
      <xdr:rowOff>8890</xdr:rowOff>
    </xdr:to>
    <xdr:cxnSp macro="">
      <xdr:nvCxnSpPr>
        <xdr:cNvPr id="309" name="直線コネクタ 308"/>
        <xdr:cNvCxnSpPr/>
      </xdr:nvCxnSpPr>
      <xdr:spPr>
        <a:xfrm>
          <a:off x="2670175" y="13183235"/>
          <a:ext cx="822325"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79</xdr:row>
      <xdr:rowOff>48260</xdr:rowOff>
    </xdr:from>
    <xdr:to xmlns:xdr="http://schemas.openxmlformats.org/drawingml/2006/spreadsheetDrawing">
      <xdr:col>10</xdr:col>
      <xdr:colOff>165100</xdr:colOff>
      <xdr:row>79</xdr:row>
      <xdr:rowOff>146050</xdr:rowOff>
    </xdr:to>
    <xdr:sp macro="" textlink="">
      <xdr:nvSpPr>
        <xdr:cNvPr id="310" name="楕円 309"/>
        <xdr:cNvSpPr/>
      </xdr:nvSpPr>
      <xdr:spPr>
        <a:xfrm>
          <a:off x="1809750" y="13097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79</xdr:row>
      <xdr:rowOff>97155</xdr:rowOff>
    </xdr:from>
    <xdr:to xmlns:xdr="http://schemas.openxmlformats.org/drawingml/2006/spreadsheetDrawing">
      <xdr:col>15</xdr:col>
      <xdr:colOff>50800</xdr:colOff>
      <xdr:row>79</xdr:row>
      <xdr:rowOff>133985</xdr:rowOff>
    </xdr:to>
    <xdr:cxnSp macro="">
      <xdr:nvCxnSpPr>
        <xdr:cNvPr id="311" name="直線コネクタ 310"/>
        <xdr:cNvCxnSpPr/>
      </xdr:nvCxnSpPr>
      <xdr:spPr>
        <a:xfrm>
          <a:off x="1860550" y="13146405"/>
          <a:ext cx="809625"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79</xdr:row>
      <xdr:rowOff>7620</xdr:rowOff>
    </xdr:from>
    <xdr:to xmlns:xdr="http://schemas.openxmlformats.org/drawingml/2006/spreadsheetDrawing">
      <xdr:col>6</xdr:col>
      <xdr:colOff>38100</xdr:colOff>
      <xdr:row>79</xdr:row>
      <xdr:rowOff>105410</xdr:rowOff>
    </xdr:to>
    <xdr:sp macro="" textlink="">
      <xdr:nvSpPr>
        <xdr:cNvPr id="312" name="楕円 311"/>
        <xdr:cNvSpPr/>
      </xdr:nvSpPr>
      <xdr:spPr>
        <a:xfrm>
          <a:off x="1000125" y="1305687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79</xdr:row>
      <xdr:rowOff>57150</xdr:rowOff>
    </xdr:from>
    <xdr:to xmlns:xdr="http://schemas.openxmlformats.org/drawingml/2006/spreadsheetDrawing">
      <xdr:col>10</xdr:col>
      <xdr:colOff>114300</xdr:colOff>
      <xdr:row>79</xdr:row>
      <xdr:rowOff>97155</xdr:rowOff>
    </xdr:to>
    <xdr:cxnSp macro="">
      <xdr:nvCxnSpPr>
        <xdr:cNvPr id="313" name="直線コネクタ 312"/>
        <xdr:cNvCxnSpPr/>
      </xdr:nvCxnSpPr>
      <xdr:spPr>
        <a:xfrm>
          <a:off x="1047750" y="13106400"/>
          <a:ext cx="8128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45720</xdr:rowOff>
    </xdr:from>
    <xdr:ext cx="405130" cy="249555"/>
    <xdr:sp macro="" textlink="">
      <xdr:nvSpPr>
        <xdr:cNvPr id="314" name="n_1aveValue【福祉施設】&#10;有形固定資産減価償却率"/>
        <xdr:cNvSpPr txBox="1"/>
      </xdr:nvSpPr>
      <xdr:spPr>
        <a:xfrm>
          <a:off x="3296285" y="1359027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27940</xdr:rowOff>
    </xdr:from>
    <xdr:ext cx="405130" cy="248285"/>
    <xdr:sp macro="" textlink="">
      <xdr:nvSpPr>
        <xdr:cNvPr id="315" name="n_2aveValue【福祉施設】&#10;有形固定資産減価償却率"/>
        <xdr:cNvSpPr txBox="1"/>
      </xdr:nvSpPr>
      <xdr:spPr>
        <a:xfrm>
          <a:off x="2483485" y="1357249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18415</xdr:rowOff>
    </xdr:from>
    <xdr:ext cx="405130" cy="248285"/>
    <xdr:sp macro="" textlink="">
      <xdr:nvSpPr>
        <xdr:cNvPr id="316" name="n_3aveValue【福祉施設】&#10;有形固定資産減価償却率"/>
        <xdr:cNvSpPr txBox="1"/>
      </xdr:nvSpPr>
      <xdr:spPr>
        <a:xfrm>
          <a:off x="1673860" y="1356296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24130</xdr:rowOff>
    </xdr:from>
    <xdr:ext cx="405130" cy="248285"/>
    <xdr:sp macro="" textlink="">
      <xdr:nvSpPr>
        <xdr:cNvPr id="317" name="n_4aveValue【福祉施設】&#10;有形固定資産減価償却率"/>
        <xdr:cNvSpPr txBox="1"/>
      </xdr:nvSpPr>
      <xdr:spPr>
        <a:xfrm>
          <a:off x="864235" y="1356868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78</xdr:row>
      <xdr:rowOff>73660</xdr:rowOff>
    </xdr:from>
    <xdr:ext cx="405130" cy="249555"/>
    <xdr:sp macro="" textlink="">
      <xdr:nvSpPr>
        <xdr:cNvPr id="318" name="n_1mainValue【福祉施設】&#10;有形固定資産減価償却率"/>
        <xdr:cNvSpPr txBox="1"/>
      </xdr:nvSpPr>
      <xdr:spPr>
        <a:xfrm>
          <a:off x="3296285" y="129578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33655</xdr:rowOff>
    </xdr:from>
    <xdr:ext cx="405130" cy="249555"/>
    <xdr:sp macro="" textlink="">
      <xdr:nvSpPr>
        <xdr:cNvPr id="319" name="n_2mainValue【福祉施設】&#10;有形固定資産減価償却率"/>
        <xdr:cNvSpPr txBox="1"/>
      </xdr:nvSpPr>
      <xdr:spPr>
        <a:xfrm>
          <a:off x="2483485" y="129178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161925</xdr:rowOff>
    </xdr:from>
    <xdr:ext cx="405130" cy="248285"/>
    <xdr:sp macro="" textlink="">
      <xdr:nvSpPr>
        <xdr:cNvPr id="320" name="n_3mainValue【福祉施設】&#10;有形固定資産減価償却率"/>
        <xdr:cNvSpPr txBox="1"/>
      </xdr:nvSpPr>
      <xdr:spPr>
        <a:xfrm>
          <a:off x="1673860" y="1288097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77</xdr:row>
      <xdr:rowOff>121920</xdr:rowOff>
    </xdr:from>
    <xdr:ext cx="405130" cy="248285"/>
    <xdr:sp macro="" textlink="">
      <xdr:nvSpPr>
        <xdr:cNvPr id="321" name="n_4mainValue【福祉施設】&#10;有形固定資産減価償却率"/>
        <xdr:cNvSpPr txBox="1"/>
      </xdr:nvSpPr>
      <xdr:spPr>
        <a:xfrm>
          <a:off x="864235" y="1284097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146685</xdr:rowOff>
    </xdr:from>
    <xdr:to xmlns:xdr="http://schemas.openxmlformats.org/drawingml/2006/spreadsheetDrawing">
      <xdr:col>59</xdr:col>
      <xdr:colOff>88900</xdr:colOff>
      <xdr:row>72</xdr:row>
      <xdr:rowOff>97790</xdr:rowOff>
    </xdr:to>
    <xdr:sp macro="" textlink="">
      <xdr:nvSpPr>
        <xdr:cNvPr id="322" name="正方形/長方形 321"/>
        <xdr:cNvSpPr/>
      </xdr:nvSpPr>
      <xdr:spPr>
        <a:xfrm>
          <a:off x="6064250"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122555</xdr:rowOff>
    </xdr:from>
    <xdr:to xmlns:xdr="http://schemas.openxmlformats.org/drawingml/2006/spreadsheetDrawing">
      <xdr:col>43</xdr:col>
      <xdr:colOff>63500</xdr:colOff>
      <xdr:row>74</xdr:row>
      <xdr:rowOff>36830</xdr:rowOff>
    </xdr:to>
    <xdr:sp macro="" textlink="">
      <xdr:nvSpPr>
        <xdr:cNvPr id="323" name="正方形/長方形 322"/>
        <xdr:cNvSpPr/>
      </xdr:nvSpPr>
      <xdr:spPr>
        <a:xfrm>
          <a:off x="61753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153035</xdr:rowOff>
    </xdr:from>
    <xdr:to xmlns:xdr="http://schemas.openxmlformats.org/drawingml/2006/spreadsheetDrawing">
      <xdr:col>43</xdr:col>
      <xdr:colOff>63500</xdr:colOff>
      <xdr:row>75</xdr:row>
      <xdr:rowOff>67310</xdr:rowOff>
    </xdr:to>
    <xdr:sp macro="" textlink="">
      <xdr:nvSpPr>
        <xdr:cNvPr id="324" name="正方形/長方形 323"/>
        <xdr:cNvSpPr/>
      </xdr:nvSpPr>
      <xdr:spPr>
        <a:xfrm>
          <a:off x="61753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122555</xdr:rowOff>
    </xdr:from>
    <xdr:to xmlns:xdr="http://schemas.openxmlformats.org/drawingml/2006/spreadsheetDrawing">
      <xdr:col>48</xdr:col>
      <xdr:colOff>127000</xdr:colOff>
      <xdr:row>74</xdr:row>
      <xdr:rowOff>36830</xdr:rowOff>
    </xdr:to>
    <xdr:sp macro="" textlink="">
      <xdr:nvSpPr>
        <xdr:cNvPr id="325" name="正方形/長方形 324"/>
        <xdr:cNvSpPr/>
      </xdr:nvSpPr>
      <xdr:spPr>
        <a:xfrm>
          <a:off x="7112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153035</xdr:rowOff>
    </xdr:from>
    <xdr:to xmlns:xdr="http://schemas.openxmlformats.org/drawingml/2006/spreadsheetDrawing">
      <xdr:col>48</xdr:col>
      <xdr:colOff>127000</xdr:colOff>
      <xdr:row>75</xdr:row>
      <xdr:rowOff>67310</xdr:rowOff>
    </xdr:to>
    <xdr:sp macro="" textlink="">
      <xdr:nvSpPr>
        <xdr:cNvPr id="326" name="正方形/長方形 325"/>
        <xdr:cNvSpPr/>
      </xdr:nvSpPr>
      <xdr:spPr>
        <a:xfrm>
          <a:off x="7112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122555</xdr:rowOff>
    </xdr:from>
    <xdr:to xmlns:xdr="http://schemas.openxmlformats.org/drawingml/2006/spreadsheetDrawing">
      <xdr:col>54</xdr:col>
      <xdr:colOff>127000</xdr:colOff>
      <xdr:row>74</xdr:row>
      <xdr:rowOff>36830</xdr:rowOff>
    </xdr:to>
    <xdr:sp macro="" textlink="">
      <xdr:nvSpPr>
        <xdr:cNvPr id="327" name="正方形/長方形 326"/>
        <xdr:cNvSpPr/>
      </xdr:nvSpPr>
      <xdr:spPr>
        <a:xfrm>
          <a:off x="8159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73</xdr:row>
      <xdr:rowOff>153035</xdr:rowOff>
    </xdr:from>
    <xdr:to xmlns:xdr="http://schemas.openxmlformats.org/drawingml/2006/spreadsheetDrawing">
      <xdr:col>54</xdr:col>
      <xdr:colOff>127000</xdr:colOff>
      <xdr:row>75</xdr:row>
      <xdr:rowOff>67310</xdr:rowOff>
    </xdr:to>
    <xdr:sp macro="" textlink="">
      <xdr:nvSpPr>
        <xdr:cNvPr id="328" name="正方形/長方形 327"/>
        <xdr:cNvSpPr/>
      </xdr:nvSpPr>
      <xdr:spPr>
        <a:xfrm>
          <a:off x="8159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88900</xdr:colOff>
      <xdr:row>88</xdr:row>
      <xdr:rowOff>146685</xdr:rowOff>
    </xdr:to>
    <xdr:sp macro="" textlink="">
      <xdr:nvSpPr>
        <xdr:cNvPr id="329" name="正方形/長方形 328"/>
        <xdr:cNvSpPr/>
      </xdr:nvSpPr>
      <xdr:spPr>
        <a:xfrm>
          <a:off x="6064250"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73025</xdr:rowOff>
    </xdr:from>
    <xdr:ext cx="349885" cy="217170"/>
    <xdr:sp macro="" textlink="">
      <xdr:nvSpPr>
        <xdr:cNvPr id="330" name="テキスト ボックス 329"/>
        <xdr:cNvSpPr txBox="1"/>
      </xdr:nvSpPr>
      <xdr:spPr>
        <a:xfrm>
          <a:off x="6026150"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146685</xdr:rowOff>
    </xdr:from>
    <xdr:to xmlns:xdr="http://schemas.openxmlformats.org/drawingml/2006/spreadsheetDrawing">
      <xdr:col>59</xdr:col>
      <xdr:colOff>50800</xdr:colOff>
      <xdr:row>88</xdr:row>
      <xdr:rowOff>146685</xdr:rowOff>
    </xdr:to>
    <xdr:cxnSp macro="">
      <xdr:nvCxnSpPr>
        <xdr:cNvPr id="331" name="直線コネクタ 330"/>
        <xdr:cNvCxnSpPr/>
      </xdr:nvCxnSpPr>
      <xdr:spPr>
        <a:xfrm>
          <a:off x="6064250" y="146818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36830</xdr:rowOff>
    </xdr:from>
    <xdr:to xmlns:xdr="http://schemas.openxmlformats.org/drawingml/2006/spreadsheetDrawing">
      <xdr:col>59</xdr:col>
      <xdr:colOff>50800</xdr:colOff>
      <xdr:row>86</xdr:row>
      <xdr:rowOff>36830</xdr:rowOff>
    </xdr:to>
    <xdr:cxnSp macro="">
      <xdr:nvCxnSpPr>
        <xdr:cNvPr id="332" name="直線コネクタ 331"/>
        <xdr:cNvCxnSpPr/>
      </xdr:nvCxnSpPr>
      <xdr:spPr>
        <a:xfrm>
          <a:off x="6064250" y="142417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64770</xdr:rowOff>
    </xdr:from>
    <xdr:ext cx="466090" cy="249555"/>
    <xdr:sp macro="" textlink="">
      <xdr:nvSpPr>
        <xdr:cNvPr id="333" name="テキスト ボックス 332"/>
        <xdr:cNvSpPr txBox="1"/>
      </xdr:nvSpPr>
      <xdr:spPr>
        <a:xfrm>
          <a:off x="5628640" y="141046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92075</xdr:rowOff>
    </xdr:from>
    <xdr:to xmlns:xdr="http://schemas.openxmlformats.org/drawingml/2006/spreadsheetDrawing">
      <xdr:col>59</xdr:col>
      <xdr:colOff>50800</xdr:colOff>
      <xdr:row>83</xdr:row>
      <xdr:rowOff>92075</xdr:rowOff>
    </xdr:to>
    <xdr:cxnSp macro="">
      <xdr:nvCxnSpPr>
        <xdr:cNvPr id="334" name="直線コネクタ 333"/>
        <xdr:cNvCxnSpPr/>
      </xdr:nvCxnSpPr>
      <xdr:spPr>
        <a:xfrm>
          <a:off x="6064250" y="138017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120015</xdr:rowOff>
    </xdr:from>
    <xdr:ext cx="466090" cy="248285"/>
    <xdr:sp macro="" textlink="">
      <xdr:nvSpPr>
        <xdr:cNvPr id="335" name="テキスト ボックス 334"/>
        <xdr:cNvSpPr txBox="1"/>
      </xdr:nvSpPr>
      <xdr:spPr>
        <a:xfrm>
          <a:off x="5628640" y="1366456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146685</xdr:rowOff>
    </xdr:from>
    <xdr:to xmlns:xdr="http://schemas.openxmlformats.org/drawingml/2006/spreadsheetDrawing">
      <xdr:col>59</xdr:col>
      <xdr:colOff>50800</xdr:colOff>
      <xdr:row>80</xdr:row>
      <xdr:rowOff>146685</xdr:rowOff>
    </xdr:to>
    <xdr:cxnSp macro="">
      <xdr:nvCxnSpPr>
        <xdr:cNvPr id="336" name="直線コネクタ 335"/>
        <xdr:cNvCxnSpPr/>
      </xdr:nvCxnSpPr>
      <xdr:spPr>
        <a:xfrm>
          <a:off x="6064250" y="1336103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9525</xdr:rowOff>
    </xdr:from>
    <xdr:ext cx="466090" cy="249555"/>
    <xdr:sp macro="" textlink="">
      <xdr:nvSpPr>
        <xdr:cNvPr id="337" name="テキスト ボックス 336"/>
        <xdr:cNvSpPr txBox="1"/>
      </xdr:nvSpPr>
      <xdr:spPr>
        <a:xfrm>
          <a:off x="5628640" y="132238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36830</xdr:rowOff>
    </xdr:from>
    <xdr:to xmlns:xdr="http://schemas.openxmlformats.org/drawingml/2006/spreadsheetDrawing">
      <xdr:col>59</xdr:col>
      <xdr:colOff>50800</xdr:colOff>
      <xdr:row>78</xdr:row>
      <xdr:rowOff>36830</xdr:rowOff>
    </xdr:to>
    <xdr:cxnSp macro="">
      <xdr:nvCxnSpPr>
        <xdr:cNvPr id="338" name="直線コネクタ 337"/>
        <xdr:cNvCxnSpPr/>
      </xdr:nvCxnSpPr>
      <xdr:spPr>
        <a:xfrm>
          <a:off x="6064250" y="1292098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77</xdr:row>
      <xdr:rowOff>64770</xdr:rowOff>
    </xdr:from>
    <xdr:ext cx="466090" cy="249555"/>
    <xdr:sp macro="" textlink="">
      <xdr:nvSpPr>
        <xdr:cNvPr id="339" name="テキスト ボックス 338"/>
        <xdr:cNvSpPr txBox="1"/>
      </xdr:nvSpPr>
      <xdr:spPr>
        <a:xfrm>
          <a:off x="5628640" y="1278382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50800</xdr:colOff>
      <xdr:row>75</xdr:row>
      <xdr:rowOff>92075</xdr:rowOff>
    </xdr:to>
    <xdr:cxnSp macro="">
      <xdr:nvCxnSpPr>
        <xdr:cNvPr id="340" name="直線コネクタ 339"/>
        <xdr:cNvCxnSpPr/>
      </xdr:nvCxnSpPr>
      <xdr:spPr>
        <a:xfrm>
          <a:off x="6064250" y="12480925"/>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120015</xdr:rowOff>
    </xdr:from>
    <xdr:ext cx="466090" cy="248285"/>
    <xdr:sp macro="" textlink="">
      <xdr:nvSpPr>
        <xdr:cNvPr id="341" name="テキスト ボックス 340"/>
        <xdr:cNvSpPr txBox="1"/>
      </xdr:nvSpPr>
      <xdr:spPr>
        <a:xfrm>
          <a:off x="5628640" y="1234376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92075</xdr:rowOff>
    </xdr:from>
    <xdr:to xmlns:xdr="http://schemas.openxmlformats.org/drawingml/2006/spreadsheetDrawing">
      <xdr:col>59</xdr:col>
      <xdr:colOff>88900</xdr:colOff>
      <xdr:row>88</xdr:row>
      <xdr:rowOff>146685</xdr:rowOff>
    </xdr:to>
    <xdr:sp macro="" textlink="">
      <xdr:nvSpPr>
        <xdr:cNvPr id="342" name="【福祉施設】&#10;一人当たり面積グラフ枠"/>
        <xdr:cNvSpPr/>
      </xdr:nvSpPr>
      <xdr:spPr>
        <a:xfrm>
          <a:off x="6064250"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79</xdr:row>
      <xdr:rowOff>76200</xdr:rowOff>
    </xdr:from>
    <xdr:to xmlns:xdr="http://schemas.openxmlformats.org/drawingml/2006/spreadsheetDrawing">
      <xdr:col>54</xdr:col>
      <xdr:colOff>174625</xdr:colOff>
      <xdr:row>86</xdr:row>
      <xdr:rowOff>29845</xdr:rowOff>
    </xdr:to>
    <xdr:cxnSp macro="">
      <xdr:nvCxnSpPr>
        <xdr:cNvPr id="343" name="直線コネクタ 342"/>
        <xdr:cNvCxnSpPr/>
      </xdr:nvCxnSpPr>
      <xdr:spPr>
        <a:xfrm flipV="1">
          <a:off x="9604375" y="13125450"/>
          <a:ext cx="0" cy="1109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33655</xdr:rowOff>
    </xdr:from>
    <xdr:ext cx="468630" cy="249555"/>
    <xdr:sp macro="" textlink="">
      <xdr:nvSpPr>
        <xdr:cNvPr id="344" name="【福祉施設】&#10;一人当たり面積最小値テキスト"/>
        <xdr:cNvSpPr txBox="1"/>
      </xdr:nvSpPr>
      <xdr:spPr>
        <a:xfrm>
          <a:off x="9642475" y="1423860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29845</xdr:rowOff>
    </xdr:from>
    <xdr:to xmlns:xdr="http://schemas.openxmlformats.org/drawingml/2006/spreadsheetDrawing">
      <xdr:col>55</xdr:col>
      <xdr:colOff>88900</xdr:colOff>
      <xdr:row>86</xdr:row>
      <xdr:rowOff>29845</xdr:rowOff>
    </xdr:to>
    <xdr:cxnSp macro="">
      <xdr:nvCxnSpPr>
        <xdr:cNvPr id="345" name="直線コネクタ 344"/>
        <xdr:cNvCxnSpPr/>
      </xdr:nvCxnSpPr>
      <xdr:spPr>
        <a:xfrm>
          <a:off x="9531350" y="1423479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78</xdr:row>
      <xdr:rowOff>25400</xdr:rowOff>
    </xdr:from>
    <xdr:ext cx="468630" cy="248285"/>
    <xdr:sp macro="" textlink="">
      <xdr:nvSpPr>
        <xdr:cNvPr id="346" name="【福祉施設】&#10;一人当たり面積最大値テキスト"/>
        <xdr:cNvSpPr txBox="1"/>
      </xdr:nvSpPr>
      <xdr:spPr>
        <a:xfrm>
          <a:off x="9642475" y="1290955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76200</xdr:rowOff>
    </xdr:from>
    <xdr:to xmlns:xdr="http://schemas.openxmlformats.org/drawingml/2006/spreadsheetDrawing">
      <xdr:col>55</xdr:col>
      <xdr:colOff>88900</xdr:colOff>
      <xdr:row>79</xdr:row>
      <xdr:rowOff>76200</xdr:rowOff>
    </xdr:to>
    <xdr:cxnSp macro="">
      <xdr:nvCxnSpPr>
        <xdr:cNvPr id="347" name="直線コネクタ 346"/>
        <xdr:cNvCxnSpPr/>
      </xdr:nvCxnSpPr>
      <xdr:spPr>
        <a:xfrm>
          <a:off x="9531350" y="1312545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149860</xdr:rowOff>
    </xdr:from>
    <xdr:ext cx="468630" cy="248285"/>
    <xdr:sp macro="" textlink="">
      <xdr:nvSpPr>
        <xdr:cNvPr id="348" name="【福祉施設】&#10;一人当たり面積平均値テキスト"/>
        <xdr:cNvSpPr txBox="1"/>
      </xdr:nvSpPr>
      <xdr:spPr>
        <a:xfrm>
          <a:off x="9642475" y="13859510"/>
          <a:ext cx="46863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5715</xdr:rowOff>
    </xdr:from>
    <xdr:to xmlns:xdr="http://schemas.openxmlformats.org/drawingml/2006/spreadsheetDrawing">
      <xdr:col>55</xdr:col>
      <xdr:colOff>50800</xdr:colOff>
      <xdr:row>84</xdr:row>
      <xdr:rowOff>103505</xdr:rowOff>
    </xdr:to>
    <xdr:sp macro="" textlink="">
      <xdr:nvSpPr>
        <xdr:cNvPr id="349" name="フローチャート: 判断 348"/>
        <xdr:cNvSpPr/>
      </xdr:nvSpPr>
      <xdr:spPr>
        <a:xfrm>
          <a:off x="9569450" y="138804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3175</xdr:rowOff>
    </xdr:from>
    <xdr:to xmlns:xdr="http://schemas.openxmlformats.org/drawingml/2006/spreadsheetDrawing">
      <xdr:col>50</xdr:col>
      <xdr:colOff>165100</xdr:colOff>
      <xdr:row>84</xdr:row>
      <xdr:rowOff>100965</xdr:rowOff>
    </xdr:to>
    <xdr:sp macro="" textlink="">
      <xdr:nvSpPr>
        <xdr:cNvPr id="350" name="フローチャート: 判断 349"/>
        <xdr:cNvSpPr/>
      </xdr:nvSpPr>
      <xdr:spPr>
        <a:xfrm>
          <a:off x="8794750" y="13877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5715</xdr:rowOff>
    </xdr:from>
    <xdr:to xmlns:xdr="http://schemas.openxmlformats.org/drawingml/2006/spreadsheetDrawing">
      <xdr:col>46</xdr:col>
      <xdr:colOff>38100</xdr:colOff>
      <xdr:row>84</xdr:row>
      <xdr:rowOff>103505</xdr:rowOff>
    </xdr:to>
    <xdr:sp macro="" textlink="">
      <xdr:nvSpPr>
        <xdr:cNvPr id="351" name="フローチャート: 判断 350"/>
        <xdr:cNvSpPr/>
      </xdr:nvSpPr>
      <xdr:spPr>
        <a:xfrm>
          <a:off x="7985125" y="138804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13970</xdr:rowOff>
    </xdr:from>
    <xdr:to xmlns:xdr="http://schemas.openxmlformats.org/drawingml/2006/spreadsheetDrawing">
      <xdr:col>41</xdr:col>
      <xdr:colOff>101600</xdr:colOff>
      <xdr:row>84</xdr:row>
      <xdr:rowOff>111760</xdr:rowOff>
    </xdr:to>
    <xdr:sp macro="" textlink="">
      <xdr:nvSpPr>
        <xdr:cNvPr id="352" name="フローチャート: 判断 351"/>
        <xdr:cNvSpPr/>
      </xdr:nvSpPr>
      <xdr:spPr>
        <a:xfrm>
          <a:off x="7159625" y="13888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83</xdr:row>
      <xdr:rowOff>141605</xdr:rowOff>
    </xdr:from>
    <xdr:to xmlns:xdr="http://schemas.openxmlformats.org/drawingml/2006/spreadsheetDrawing">
      <xdr:col>36</xdr:col>
      <xdr:colOff>165100</xdr:colOff>
      <xdr:row>84</xdr:row>
      <xdr:rowOff>74295</xdr:rowOff>
    </xdr:to>
    <xdr:sp macro="" textlink="">
      <xdr:nvSpPr>
        <xdr:cNvPr id="353" name="フローチャート: 判断 352"/>
        <xdr:cNvSpPr/>
      </xdr:nvSpPr>
      <xdr:spPr>
        <a:xfrm>
          <a:off x="6350000" y="13851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144145</xdr:rowOff>
    </xdr:from>
    <xdr:ext cx="762000" cy="249555"/>
    <xdr:sp macro="" textlink="">
      <xdr:nvSpPr>
        <xdr:cNvPr id="354" name="テキスト ボックス 353"/>
        <xdr:cNvSpPr txBox="1"/>
      </xdr:nvSpPr>
      <xdr:spPr>
        <a:xfrm>
          <a:off x="94297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144145</xdr:rowOff>
    </xdr:from>
    <xdr:ext cx="762000" cy="249555"/>
    <xdr:sp macro="" textlink="">
      <xdr:nvSpPr>
        <xdr:cNvPr id="355" name="テキスト ボックス 354"/>
        <xdr:cNvSpPr txBox="1"/>
      </xdr:nvSpPr>
      <xdr:spPr>
        <a:xfrm>
          <a:off x="86709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88</xdr:row>
      <xdr:rowOff>144145</xdr:rowOff>
    </xdr:from>
    <xdr:ext cx="762000" cy="249555"/>
    <xdr:sp macro="" textlink="">
      <xdr:nvSpPr>
        <xdr:cNvPr id="356" name="テキスト ボックス 355"/>
        <xdr:cNvSpPr txBox="1"/>
      </xdr:nvSpPr>
      <xdr:spPr>
        <a:xfrm>
          <a:off x="78581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144145</xdr:rowOff>
    </xdr:from>
    <xdr:ext cx="762000" cy="249555"/>
    <xdr:sp macro="" textlink="">
      <xdr:nvSpPr>
        <xdr:cNvPr id="357" name="テキスト ボックス 356"/>
        <xdr:cNvSpPr txBox="1"/>
      </xdr:nvSpPr>
      <xdr:spPr>
        <a:xfrm>
          <a:off x="7035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144145</xdr:rowOff>
    </xdr:from>
    <xdr:ext cx="762000" cy="249555"/>
    <xdr:sp macro="" textlink="">
      <xdr:nvSpPr>
        <xdr:cNvPr id="358" name="テキスト ボックス 357"/>
        <xdr:cNvSpPr txBox="1"/>
      </xdr:nvSpPr>
      <xdr:spPr>
        <a:xfrm>
          <a:off x="6226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27940</xdr:rowOff>
    </xdr:from>
    <xdr:to xmlns:xdr="http://schemas.openxmlformats.org/drawingml/2006/spreadsheetDrawing">
      <xdr:col>55</xdr:col>
      <xdr:colOff>50800</xdr:colOff>
      <xdr:row>79</xdr:row>
      <xdr:rowOff>125730</xdr:rowOff>
    </xdr:to>
    <xdr:sp macro="" textlink="">
      <xdr:nvSpPr>
        <xdr:cNvPr id="359" name="楕円 358"/>
        <xdr:cNvSpPr/>
      </xdr:nvSpPr>
      <xdr:spPr>
        <a:xfrm>
          <a:off x="9569450" y="130771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78</xdr:row>
      <xdr:rowOff>147320</xdr:rowOff>
    </xdr:from>
    <xdr:ext cx="468630" cy="249555"/>
    <xdr:sp macro="" textlink="">
      <xdr:nvSpPr>
        <xdr:cNvPr id="360" name="【福祉施設】&#10;一人当たり面積該当値テキスト"/>
        <xdr:cNvSpPr txBox="1"/>
      </xdr:nvSpPr>
      <xdr:spPr>
        <a:xfrm>
          <a:off x="9642475" y="1303147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46990</xdr:rowOff>
    </xdr:from>
    <xdr:to xmlns:xdr="http://schemas.openxmlformats.org/drawingml/2006/spreadsheetDrawing">
      <xdr:col>50</xdr:col>
      <xdr:colOff>165100</xdr:colOff>
      <xdr:row>79</xdr:row>
      <xdr:rowOff>144780</xdr:rowOff>
    </xdr:to>
    <xdr:sp macro="" textlink="">
      <xdr:nvSpPr>
        <xdr:cNvPr id="361" name="楕円 360"/>
        <xdr:cNvSpPr/>
      </xdr:nvSpPr>
      <xdr:spPr>
        <a:xfrm>
          <a:off x="8794750" y="1309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79</xdr:row>
      <xdr:rowOff>76200</xdr:rowOff>
    </xdr:from>
    <xdr:to xmlns:xdr="http://schemas.openxmlformats.org/drawingml/2006/spreadsheetDrawing">
      <xdr:col>55</xdr:col>
      <xdr:colOff>0</xdr:colOff>
      <xdr:row>79</xdr:row>
      <xdr:rowOff>95885</xdr:rowOff>
    </xdr:to>
    <xdr:cxnSp macro="">
      <xdr:nvCxnSpPr>
        <xdr:cNvPr id="362" name="直線コネクタ 361"/>
        <xdr:cNvCxnSpPr/>
      </xdr:nvCxnSpPr>
      <xdr:spPr>
        <a:xfrm flipV="1">
          <a:off x="8845550" y="13125450"/>
          <a:ext cx="7588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79</xdr:row>
      <xdr:rowOff>67310</xdr:rowOff>
    </xdr:from>
    <xdr:to xmlns:xdr="http://schemas.openxmlformats.org/drawingml/2006/spreadsheetDrawing">
      <xdr:col>46</xdr:col>
      <xdr:colOff>38100</xdr:colOff>
      <xdr:row>79</xdr:row>
      <xdr:rowOff>165100</xdr:rowOff>
    </xdr:to>
    <xdr:sp macro="" textlink="">
      <xdr:nvSpPr>
        <xdr:cNvPr id="363" name="楕円 362"/>
        <xdr:cNvSpPr/>
      </xdr:nvSpPr>
      <xdr:spPr>
        <a:xfrm>
          <a:off x="7985125" y="131165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79</xdr:row>
      <xdr:rowOff>95885</xdr:rowOff>
    </xdr:from>
    <xdr:to xmlns:xdr="http://schemas.openxmlformats.org/drawingml/2006/spreadsheetDrawing">
      <xdr:col>50</xdr:col>
      <xdr:colOff>114300</xdr:colOff>
      <xdr:row>79</xdr:row>
      <xdr:rowOff>116205</xdr:rowOff>
    </xdr:to>
    <xdr:cxnSp macro="">
      <xdr:nvCxnSpPr>
        <xdr:cNvPr id="364" name="直線コネクタ 363"/>
        <xdr:cNvCxnSpPr/>
      </xdr:nvCxnSpPr>
      <xdr:spPr>
        <a:xfrm flipV="1">
          <a:off x="8032750" y="13145135"/>
          <a:ext cx="8128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79</xdr:row>
      <xdr:rowOff>84455</xdr:rowOff>
    </xdr:from>
    <xdr:to xmlns:xdr="http://schemas.openxmlformats.org/drawingml/2006/spreadsheetDrawing">
      <xdr:col>41</xdr:col>
      <xdr:colOff>101600</xdr:colOff>
      <xdr:row>80</xdr:row>
      <xdr:rowOff>17145</xdr:rowOff>
    </xdr:to>
    <xdr:sp macro="" textlink="">
      <xdr:nvSpPr>
        <xdr:cNvPr id="365" name="楕円 364"/>
        <xdr:cNvSpPr/>
      </xdr:nvSpPr>
      <xdr:spPr>
        <a:xfrm>
          <a:off x="7159625" y="13133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79</xdr:row>
      <xdr:rowOff>116205</xdr:rowOff>
    </xdr:from>
    <xdr:to xmlns:xdr="http://schemas.openxmlformats.org/drawingml/2006/spreadsheetDrawing">
      <xdr:col>45</xdr:col>
      <xdr:colOff>174625</xdr:colOff>
      <xdr:row>79</xdr:row>
      <xdr:rowOff>133350</xdr:rowOff>
    </xdr:to>
    <xdr:cxnSp macro="">
      <xdr:nvCxnSpPr>
        <xdr:cNvPr id="366" name="直線コネクタ 365"/>
        <xdr:cNvCxnSpPr/>
      </xdr:nvCxnSpPr>
      <xdr:spPr>
        <a:xfrm flipV="1">
          <a:off x="7210425" y="13165455"/>
          <a:ext cx="822325"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79</xdr:row>
      <xdr:rowOff>104775</xdr:rowOff>
    </xdr:from>
    <xdr:to xmlns:xdr="http://schemas.openxmlformats.org/drawingml/2006/spreadsheetDrawing">
      <xdr:col>36</xdr:col>
      <xdr:colOff>165100</xdr:colOff>
      <xdr:row>80</xdr:row>
      <xdr:rowOff>37465</xdr:rowOff>
    </xdr:to>
    <xdr:sp macro="" textlink="">
      <xdr:nvSpPr>
        <xdr:cNvPr id="367" name="楕円 366"/>
        <xdr:cNvSpPr/>
      </xdr:nvSpPr>
      <xdr:spPr>
        <a:xfrm>
          <a:off x="6350000" y="13154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79</xdr:row>
      <xdr:rowOff>133350</xdr:rowOff>
    </xdr:from>
    <xdr:to xmlns:xdr="http://schemas.openxmlformats.org/drawingml/2006/spreadsheetDrawing">
      <xdr:col>41</xdr:col>
      <xdr:colOff>50800</xdr:colOff>
      <xdr:row>79</xdr:row>
      <xdr:rowOff>153670</xdr:rowOff>
    </xdr:to>
    <xdr:cxnSp macro="">
      <xdr:nvCxnSpPr>
        <xdr:cNvPr id="368" name="直線コネクタ 367"/>
        <xdr:cNvCxnSpPr/>
      </xdr:nvCxnSpPr>
      <xdr:spPr>
        <a:xfrm flipV="1">
          <a:off x="6400800" y="13182600"/>
          <a:ext cx="80962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92710</xdr:rowOff>
    </xdr:from>
    <xdr:ext cx="469900" cy="248285"/>
    <xdr:sp macro="" textlink="">
      <xdr:nvSpPr>
        <xdr:cNvPr id="369" name="n_1aveValue【福祉施設】&#10;一人当たり面積"/>
        <xdr:cNvSpPr txBox="1"/>
      </xdr:nvSpPr>
      <xdr:spPr>
        <a:xfrm>
          <a:off x="8613775" y="1396746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94615</xdr:rowOff>
    </xdr:from>
    <xdr:ext cx="468630" cy="248285"/>
    <xdr:sp macro="" textlink="">
      <xdr:nvSpPr>
        <xdr:cNvPr id="370" name="n_2aveValue【福祉施設】&#10;一人当たり面積"/>
        <xdr:cNvSpPr txBox="1"/>
      </xdr:nvSpPr>
      <xdr:spPr>
        <a:xfrm>
          <a:off x="7816850" y="1396936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103505</xdr:rowOff>
    </xdr:from>
    <xdr:ext cx="468630" cy="249555"/>
    <xdr:sp macro="" textlink="">
      <xdr:nvSpPr>
        <xdr:cNvPr id="371" name="n_3aveValue【福祉施設】&#10;一人当たり面積"/>
        <xdr:cNvSpPr txBox="1"/>
      </xdr:nvSpPr>
      <xdr:spPr>
        <a:xfrm>
          <a:off x="6991350" y="1397825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66040</xdr:rowOff>
    </xdr:from>
    <xdr:ext cx="468630" cy="249555"/>
    <xdr:sp macro="" textlink="">
      <xdr:nvSpPr>
        <xdr:cNvPr id="372" name="n_4aveValue【福祉施設】&#10;一人当たり面積"/>
        <xdr:cNvSpPr txBox="1"/>
      </xdr:nvSpPr>
      <xdr:spPr>
        <a:xfrm>
          <a:off x="6181725" y="1394079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77</xdr:row>
      <xdr:rowOff>160655</xdr:rowOff>
    </xdr:from>
    <xdr:ext cx="469900" cy="248285"/>
    <xdr:sp macro="" textlink="">
      <xdr:nvSpPr>
        <xdr:cNvPr id="373" name="n_1mainValue【福祉施設】&#10;一人当たり面積"/>
        <xdr:cNvSpPr txBox="1"/>
      </xdr:nvSpPr>
      <xdr:spPr>
        <a:xfrm>
          <a:off x="8613775" y="1287970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78</xdr:row>
      <xdr:rowOff>15875</xdr:rowOff>
    </xdr:from>
    <xdr:ext cx="468630" cy="249555"/>
    <xdr:sp macro="" textlink="">
      <xdr:nvSpPr>
        <xdr:cNvPr id="374" name="n_2mainValue【福祉施設】&#10;一人当たり面積"/>
        <xdr:cNvSpPr txBox="1"/>
      </xdr:nvSpPr>
      <xdr:spPr>
        <a:xfrm>
          <a:off x="7816850" y="1290002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78</xdr:row>
      <xdr:rowOff>33020</xdr:rowOff>
    </xdr:from>
    <xdr:ext cx="468630" cy="249555"/>
    <xdr:sp macro="" textlink="">
      <xdr:nvSpPr>
        <xdr:cNvPr id="375" name="n_3mainValue【福祉施設】&#10;一人当たり面積"/>
        <xdr:cNvSpPr txBox="1"/>
      </xdr:nvSpPr>
      <xdr:spPr>
        <a:xfrm>
          <a:off x="6991350" y="1291717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78</xdr:row>
      <xdr:rowOff>53340</xdr:rowOff>
    </xdr:from>
    <xdr:ext cx="468630" cy="248285"/>
    <xdr:sp macro="" textlink="">
      <xdr:nvSpPr>
        <xdr:cNvPr id="376" name="n_4mainValue【福祉施設】&#10;一人当たり面積"/>
        <xdr:cNvSpPr txBox="1"/>
      </xdr:nvSpPr>
      <xdr:spPr>
        <a:xfrm>
          <a:off x="6181725" y="1293749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7" name="正方形/長方形 376"/>
        <xdr:cNvSpPr/>
      </xdr:nvSpPr>
      <xdr:spPr>
        <a:xfrm>
          <a:off x="6985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8" name="正方形/長方形 377"/>
        <xdr:cNvSpPr/>
      </xdr:nvSpPr>
      <xdr:spPr>
        <a:xfrm>
          <a:off x="825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9" name="正方形/長方形 378"/>
        <xdr:cNvSpPr/>
      </xdr:nvSpPr>
      <xdr:spPr>
        <a:xfrm>
          <a:off x="825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0" name="正方形/長方形 379"/>
        <xdr:cNvSpPr/>
      </xdr:nvSpPr>
      <xdr:spPr>
        <a:xfrm>
          <a:off x="1746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1" name="正方形/長方形 380"/>
        <xdr:cNvSpPr/>
      </xdr:nvSpPr>
      <xdr:spPr>
        <a:xfrm>
          <a:off x="1746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2" name="正方形/長方形 381"/>
        <xdr:cNvSpPr/>
      </xdr:nvSpPr>
      <xdr:spPr>
        <a:xfrm>
          <a:off x="2794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3" name="正方形/長方形 382"/>
        <xdr:cNvSpPr/>
      </xdr:nvSpPr>
      <xdr:spPr>
        <a:xfrm>
          <a:off x="2794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4" name="正方形/長方形 383"/>
        <xdr:cNvSpPr/>
      </xdr:nvSpPr>
      <xdr:spPr>
        <a:xfrm>
          <a:off x="6985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macro="" textlink="">
      <xdr:nvSpPr>
        <xdr:cNvPr id="385" name="テキスト ボックス 384"/>
        <xdr:cNvSpPr txBox="1"/>
      </xdr:nvSpPr>
      <xdr:spPr>
        <a:xfrm>
          <a:off x="67627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6" name="直線コネクタ 385"/>
        <xdr:cNvCxnSpPr/>
      </xdr:nvCxnSpPr>
      <xdr:spPr>
        <a:xfrm>
          <a:off x="6985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387" name="テキスト ボックス 386"/>
        <xdr:cNvSpPr txBox="1"/>
      </xdr:nvSpPr>
      <xdr:spPr>
        <a:xfrm>
          <a:off x="278765" y="1833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8" name="直線コネクタ 387"/>
        <xdr:cNvCxnSpPr/>
      </xdr:nvCxnSpPr>
      <xdr:spPr>
        <a:xfrm>
          <a:off x="698500" y="181521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090" cy="257810"/>
    <xdr:sp macro="" textlink="">
      <xdr:nvSpPr>
        <xdr:cNvPr id="389" name="テキスト ボックス 388"/>
        <xdr:cNvSpPr txBox="1"/>
      </xdr:nvSpPr>
      <xdr:spPr>
        <a:xfrm>
          <a:off x="278765" y="180098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0" name="直線コネクタ 389"/>
        <xdr:cNvCxnSpPr/>
      </xdr:nvCxnSpPr>
      <xdr:spPr>
        <a:xfrm>
          <a:off x="698500" y="178257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1" name="テキスト ボックス 390"/>
        <xdr:cNvSpPr txBox="1"/>
      </xdr:nvSpPr>
      <xdr:spPr>
        <a:xfrm>
          <a:off x="34290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2" name="直線コネクタ 391"/>
        <xdr:cNvCxnSpPr/>
      </xdr:nvCxnSpPr>
      <xdr:spPr>
        <a:xfrm>
          <a:off x="698500" y="174986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7810"/>
    <xdr:sp macro="" textlink="">
      <xdr:nvSpPr>
        <xdr:cNvPr id="393" name="テキスト ボックス 392"/>
        <xdr:cNvSpPr txBox="1"/>
      </xdr:nvSpPr>
      <xdr:spPr>
        <a:xfrm>
          <a:off x="342900" y="173570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4" name="直線コネクタ 393"/>
        <xdr:cNvCxnSpPr/>
      </xdr:nvCxnSpPr>
      <xdr:spPr>
        <a:xfrm>
          <a:off x="698500" y="171723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5" name="テキスト ボックス 394"/>
        <xdr:cNvSpPr txBox="1"/>
      </xdr:nvSpPr>
      <xdr:spPr>
        <a:xfrm>
          <a:off x="34290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6" name="直線コネクタ 395"/>
        <xdr:cNvCxnSpPr/>
      </xdr:nvCxnSpPr>
      <xdr:spPr>
        <a:xfrm>
          <a:off x="698500" y="168459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7" name="テキスト ボックス 396"/>
        <xdr:cNvSpPr txBox="1"/>
      </xdr:nvSpPr>
      <xdr:spPr>
        <a:xfrm>
          <a:off x="34290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8" name="直線コネクタ 397"/>
        <xdr:cNvCxnSpPr/>
      </xdr:nvCxnSpPr>
      <xdr:spPr>
        <a:xfrm>
          <a:off x="698500" y="1651889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9090" cy="257810"/>
    <xdr:sp macro="" textlink="">
      <xdr:nvSpPr>
        <xdr:cNvPr id="399" name="テキスト ボックス 398"/>
        <xdr:cNvSpPr txBox="1"/>
      </xdr:nvSpPr>
      <xdr:spPr>
        <a:xfrm>
          <a:off x="391160" y="163766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6985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1" name="【市民会館】&#10;有形固定資産減価償却率グラフ枠"/>
        <xdr:cNvSpPr/>
      </xdr:nvSpPr>
      <xdr:spPr>
        <a:xfrm>
          <a:off x="6985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89535</xdr:rowOff>
    </xdr:from>
    <xdr:to xmlns:xdr="http://schemas.openxmlformats.org/drawingml/2006/spreadsheetDrawing">
      <xdr:col>24</xdr:col>
      <xdr:colOff>62865</xdr:colOff>
      <xdr:row>109</xdr:row>
      <xdr:rowOff>35560</xdr:rowOff>
    </xdr:to>
    <xdr:cxnSp macro="">
      <xdr:nvCxnSpPr>
        <xdr:cNvPr id="402" name="直線コネクタ 401"/>
        <xdr:cNvCxnSpPr/>
      </xdr:nvCxnSpPr>
      <xdr:spPr>
        <a:xfrm flipV="1">
          <a:off x="4253865" y="16663035"/>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8630" cy="259080"/>
    <xdr:sp macro="" textlink="">
      <xdr:nvSpPr>
        <xdr:cNvPr id="403" name="【市民会館】&#10;有形固定資産減価償却率最小値テキスト"/>
        <xdr:cNvSpPr txBox="1"/>
      </xdr:nvSpPr>
      <xdr:spPr>
        <a:xfrm>
          <a:off x="4292600" y="18155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4" name="直線コネクタ 403"/>
        <xdr:cNvCxnSpPr/>
      </xdr:nvCxnSpPr>
      <xdr:spPr>
        <a:xfrm>
          <a:off x="4181475" y="181521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36195</xdr:rowOff>
    </xdr:from>
    <xdr:ext cx="339090" cy="259080"/>
    <xdr:sp macro="" textlink="">
      <xdr:nvSpPr>
        <xdr:cNvPr id="405" name="【市民会館】&#10;有形固定資産減価償却率最大値テキスト"/>
        <xdr:cNvSpPr txBox="1"/>
      </xdr:nvSpPr>
      <xdr:spPr>
        <a:xfrm>
          <a:off x="4292600" y="16438245"/>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89535</xdr:rowOff>
    </xdr:from>
    <xdr:to xmlns:xdr="http://schemas.openxmlformats.org/drawingml/2006/spreadsheetDrawing">
      <xdr:col>24</xdr:col>
      <xdr:colOff>152400</xdr:colOff>
      <xdr:row>100</xdr:row>
      <xdr:rowOff>89535</xdr:rowOff>
    </xdr:to>
    <xdr:cxnSp macro="">
      <xdr:nvCxnSpPr>
        <xdr:cNvPr id="406" name="直線コネクタ 405"/>
        <xdr:cNvCxnSpPr/>
      </xdr:nvCxnSpPr>
      <xdr:spPr>
        <a:xfrm>
          <a:off x="4181475" y="166630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33655</xdr:rowOff>
    </xdr:from>
    <xdr:ext cx="403860" cy="258445"/>
    <xdr:sp macro="" textlink="">
      <xdr:nvSpPr>
        <xdr:cNvPr id="407" name="【市民会館】&#10;有形固定資産減価償却率平均値テキスト"/>
        <xdr:cNvSpPr txBox="1"/>
      </xdr:nvSpPr>
      <xdr:spPr>
        <a:xfrm>
          <a:off x="4292600" y="17292955"/>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10795</xdr:rowOff>
    </xdr:from>
    <xdr:to xmlns:xdr="http://schemas.openxmlformats.org/drawingml/2006/spreadsheetDrawing">
      <xdr:col>24</xdr:col>
      <xdr:colOff>114300</xdr:colOff>
      <xdr:row>105</xdr:row>
      <xdr:rowOff>112395</xdr:rowOff>
    </xdr:to>
    <xdr:sp macro="" textlink="">
      <xdr:nvSpPr>
        <xdr:cNvPr id="408" name="フローチャート: 判断 407"/>
        <xdr:cNvSpPr/>
      </xdr:nvSpPr>
      <xdr:spPr>
        <a:xfrm>
          <a:off x="4203700" y="1744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154940</xdr:rowOff>
    </xdr:from>
    <xdr:to xmlns:xdr="http://schemas.openxmlformats.org/drawingml/2006/spreadsheetDrawing">
      <xdr:col>20</xdr:col>
      <xdr:colOff>38100</xdr:colOff>
      <xdr:row>105</xdr:row>
      <xdr:rowOff>84455</xdr:rowOff>
    </xdr:to>
    <xdr:sp macro="" textlink="">
      <xdr:nvSpPr>
        <xdr:cNvPr id="409" name="フローチャート: 判断 408"/>
        <xdr:cNvSpPr/>
      </xdr:nvSpPr>
      <xdr:spPr>
        <a:xfrm>
          <a:off x="3444875" y="17414240"/>
          <a:ext cx="8572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144780</xdr:rowOff>
    </xdr:from>
    <xdr:to xmlns:xdr="http://schemas.openxmlformats.org/drawingml/2006/spreadsheetDrawing">
      <xdr:col>15</xdr:col>
      <xdr:colOff>101600</xdr:colOff>
      <xdr:row>105</xdr:row>
      <xdr:rowOff>74930</xdr:rowOff>
    </xdr:to>
    <xdr:sp macro="" textlink="">
      <xdr:nvSpPr>
        <xdr:cNvPr id="410" name="フローチャート: 判断 409"/>
        <xdr:cNvSpPr/>
      </xdr:nvSpPr>
      <xdr:spPr>
        <a:xfrm>
          <a:off x="2619375" y="1740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90805</xdr:rowOff>
    </xdr:from>
    <xdr:to xmlns:xdr="http://schemas.openxmlformats.org/drawingml/2006/spreadsheetDrawing">
      <xdr:col>10</xdr:col>
      <xdr:colOff>165100</xdr:colOff>
      <xdr:row>105</xdr:row>
      <xdr:rowOff>20955</xdr:rowOff>
    </xdr:to>
    <xdr:sp macro="" textlink="">
      <xdr:nvSpPr>
        <xdr:cNvPr id="411" name="フローチャート: 判断 410"/>
        <xdr:cNvSpPr/>
      </xdr:nvSpPr>
      <xdr:spPr>
        <a:xfrm>
          <a:off x="1809750" y="1735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82550</xdr:rowOff>
    </xdr:from>
    <xdr:to xmlns:xdr="http://schemas.openxmlformats.org/drawingml/2006/spreadsheetDrawing">
      <xdr:col>6</xdr:col>
      <xdr:colOff>38100</xdr:colOff>
      <xdr:row>105</xdr:row>
      <xdr:rowOff>12700</xdr:rowOff>
    </xdr:to>
    <xdr:sp macro="" textlink="">
      <xdr:nvSpPr>
        <xdr:cNvPr id="412" name="フローチャート: 判断 411"/>
        <xdr:cNvSpPr/>
      </xdr:nvSpPr>
      <xdr:spPr>
        <a:xfrm>
          <a:off x="1000125" y="1734185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3" name="テキスト ボックス 412"/>
        <xdr:cNvSpPr txBox="1"/>
      </xdr:nvSpPr>
      <xdr:spPr>
        <a:xfrm>
          <a:off x="4079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174625</xdr:colOff>
      <xdr:row>111</xdr:row>
      <xdr:rowOff>16510</xdr:rowOff>
    </xdr:from>
    <xdr:ext cx="762000" cy="259080"/>
    <xdr:sp macro="" textlink="">
      <xdr:nvSpPr>
        <xdr:cNvPr id="414" name="テキスト ボックス 413"/>
        <xdr:cNvSpPr txBox="1"/>
      </xdr:nvSpPr>
      <xdr:spPr>
        <a:xfrm>
          <a:off x="33178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5" name="テキスト ボックス 414"/>
        <xdr:cNvSpPr txBox="1"/>
      </xdr:nvSpPr>
      <xdr:spPr>
        <a:xfrm>
          <a:off x="24955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6" name="テキスト ボックス 415"/>
        <xdr:cNvSpPr txBox="1"/>
      </xdr:nvSpPr>
      <xdr:spPr>
        <a:xfrm>
          <a:off x="1685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174625</xdr:colOff>
      <xdr:row>111</xdr:row>
      <xdr:rowOff>16510</xdr:rowOff>
    </xdr:from>
    <xdr:ext cx="762000" cy="259080"/>
    <xdr:sp macro="" textlink="">
      <xdr:nvSpPr>
        <xdr:cNvPr id="417" name="テキスト ボックス 416"/>
        <xdr:cNvSpPr txBox="1"/>
      </xdr:nvSpPr>
      <xdr:spPr>
        <a:xfrm>
          <a:off x="873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143510</xdr:rowOff>
    </xdr:from>
    <xdr:to xmlns:xdr="http://schemas.openxmlformats.org/drawingml/2006/spreadsheetDrawing">
      <xdr:col>24</xdr:col>
      <xdr:colOff>114300</xdr:colOff>
      <xdr:row>106</xdr:row>
      <xdr:rowOff>73025</xdr:rowOff>
    </xdr:to>
    <xdr:sp macro="" textlink="">
      <xdr:nvSpPr>
        <xdr:cNvPr id="418" name="楕円 417"/>
        <xdr:cNvSpPr/>
      </xdr:nvSpPr>
      <xdr:spPr>
        <a:xfrm>
          <a:off x="4203700" y="17574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105</xdr:row>
      <xdr:rowOff>121285</xdr:rowOff>
    </xdr:from>
    <xdr:ext cx="403860" cy="257810"/>
    <xdr:sp macro="" textlink="">
      <xdr:nvSpPr>
        <xdr:cNvPr id="419" name="【市民会館】&#10;有形固定資産減価償却率該当値テキスト"/>
        <xdr:cNvSpPr txBox="1"/>
      </xdr:nvSpPr>
      <xdr:spPr>
        <a:xfrm>
          <a:off x="4292600" y="175520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105</xdr:row>
      <xdr:rowOff>111760</xdr:rowOff>
    </xdr:from>
    <xdr:to xmlns:xdr="http://schemas.openxmlformats.org/drawingml/2006/spreadsheetDrawing">
      <xdr:col>20</xdr:col>
      <xdr:colOff>38100</xdr:colOff>
      <xdr:row>106</xdr:row>
      <xdr:rowOff>41910</xdr:rowOff>
    </xdr:to>
    <xdr:sp macro="" textlink="">
      <xdr:nvSpPr>
        <xdr:cNvPr id="420" name="楕円 419"/>
        <xdr:cNvSpPr/>
      </xdr:nvSpPr>
      <xdr:spPr>
        <a:xfrm>
          <a:off x="3444875" y="175425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174625</xdr:colOff>
      <xdr:row>105</xdr:row>
      <xdr:rowOff>162560</xdr:rowOff>
    </xdr:from>
    <xdr:to xmlns:xdr="http://schemas.openxmlformats.org/drawingml/2006/spreadsheetDrawing">
      <xdr:col>24</xdr:col>
      <xdr:colOff>63500</xdr:colOff>
      <xdr:row>106</xdr:row>
      <xdr:rowOff>22225</xdr:rowOff>
    </xdr:to>
    <xdr:cxnSp macro="">
      <xdr:nvCxnSpPr>
        <xdr:cNvPr id="421" name="直線コネクタ 420"/>
        <xdr:cNvCxnSpPr/>
      </xdr:nvCxnSpPr>
      <xdr:spPr>
        <a:xfrm>
          <a:off x="3492500" y="17593310"/>
          <a:ext cx="762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82550</xdr:rowOff>
    </xdr:from>
    <xdr:to xmlns:xdr="http://schemas.openxmlformats.org/drawingml/2006/spreadsheetDrawing">
      <xdr:col>15</xdr:col>
      <xdr:colOff>101600</xdr:colOff>
      <xdr:row>106</xdr:row>
      <xdr:rowOff>12700</xdr:rowOff>
    </xdr:to>
    <xdr:sp macro="" textlink="">
      <xdr:nvSpPr>
        <xdr:cNvPr id="422" name="楕円 421"/>
        <xdr:cNvSpPr/>
      </xdr:nvSpPr>
      <xdr:spPr>
        <a:xfrm>
          <a:off x="2619375"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133350</xdr:rowOff>
    </xdr:from>
    <xdr:to xmlns:xdr="http://schemas.openxmlformats.org/drawingml/2006/spreadsheetDrawing">
      <xdr:col>19</xdr:col>
      <xdr:colOff>174625</xdr:colOff>
      <xdr:row>105</xdr:row>
      <xdr:rowOff>162560</xdr:rowOff>
    </xdr:to>
    <xdr:cxnSp macro="">
      <xdr:nvCxnSpPr>
        <xdr:cNvPr id="423" name="直線コネクタ 422"/>
        <xdr:cNvCxnSpPr/>
      </xdr:nvCxnSpPr>
      <xdr:spPr>
        <a:xfrm>
          <a:off x="2670175" y="17564100"/>
          <a:ext cx="8223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53340</xdr:rowOff>
    </xdr:from>
    <xdr:to xmlns:xdr="http://schemas.openxmlformats.org/drawingml/2006/spreadsheetDrawing">
      <xdr:col>10</xdr:col>
      <xdr:colOff>165100</xdr:colOff>
      <xdr:row>105</xdr:row>
      <xdr:rowOff>154940</xdr:rowOff>
    </xdr:to>
    <xdr:sp macro="" textlink="">
      <xdr:nvSpPr>
        <xdr:cNvPr id="424" name="楕円 423"/>
        <xdr:cNvSpPr/>
      </xdr:nvSpPr>
      <xdr:spPr>
        <a:xfrm>
          <a:off x="1809750" y="1748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104140</xdr:rowOff>
    </xdr:from>
    <xdr:to xmlns:xdr="http://schemas.openxmlformats.org/drawingml/2006/spreadsheetDrawing">
      <xdr:col>15</xdr:col>
      <xdr:colOff>50800</xdr:colOff>
      <xdr:row>105</xdr:row>
      <xdr:rowOff>133350</xdr:rowOff>
    </xdr:to>
    <xdr:cxnSp macro="">
      <xdr:nvCxnSpPr>
        <xdr:cNvPr id="425" name="直線コネクタ 424"/>
        <xdr:cNvCxnSpPr/>
      </xdr:nvCxnSpPr>
      <xdr:spPr>
        <a:xfrm>
          <a:off x="1860550" y="17534890"/>
          <a:ext cx="8096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635</xdr:rowOff>
    </xdr:from>
    <xdr:to xmlns:xdr="http://schemas.openxmlformats.org/drawingml/2006/spreadsheetDrawing">
      <xdr:col>6</xdr:col>
      <xdr:colOff>38100</xdr:colOff>
      <xdr:row>105</xdr:row>
      <xdr:rowOff>102235</xdr:rowOff>
    </xdr:to>
    <xdr:sp macro="" textlink="">
      <xdr:nvSpPr>
        <xdr:cNvPr id="426" name="楕円 425"/>
        <xdr:cNvSpPr/>
      </xdr:nvSpPr>
      <xdr:spPr>
        <a:xfrm>
          <a:off x="1000125" y="1743138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174625</xdr:colOff>
      <xdr:row>105</xdr:row>
      <xdr:rowOff>52070</xdr:rowOff>
    </xdr:from>
    <xdr:to xmlns:xdr="http://schemas.openxmlformats.org/drawingml/2006/spreadsheetDrawing">
      <xdr:col>10</xdr:col>
      <xdr:colOff>114300</xdr:colOff>
      <xdr:row>105</xdr:row>
      <xdr:rowOff>104140</xdr:rowOff>
    </xdr:to>
    <xdr:cxnSp macro="">
      <xdr:nvCxnSpPr>
        <xdr:cNvPr id="427" name="直線コネクタ 426"/>
        <xdr:cNvCxnSpPr/>
      </xdr:nvCxnSpPr>
      <xdr:spPr>
        <a:xfrm>
          <a:off x="1047750" y="17482820"/>
          <a:ext cx="8128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100965</xdr:rowOff>
    </xdr:from>
    <xdr:ext cx="405130" cy="257810"/>
    <xdr:sp macro="" textlink="">
      <xdr:nvSpPr>
        <xdr:cNvPr id="428" name="n_1aveValue【市民会館】&#10;有形固定資産減価償却率"/>
        <xdr:cNvSpPr txBox="1"/>
      </xdr:nvSpPr>
      <xdr:spPr>
        <a:xfrm>
          <a:off x="3296285" y="171888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91440</xdr:rowOff>
    </xdr:from>
    <xdr:ext cx="405130" cy="259080"/>
    <xdr:sp macro="" textlink="">
      <xdr:nvSpPr>
        <xdr:cNvPr id="429" name="n_2aveValue【市民会館】&#10;有形固定資産減価償却率"/>
        <xdr:cNvSpPr txBox="1"/>
      </xdr:nvSpPr>
      <xdr:spPr>
        <a:xfrm>
          <a:off x="2483485" y="17179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37465</xdr:rowOff>
    </xdr:from>
    <xdr:ext cx="405130" cy="259080"/>
    <xdr:sp macro="" textlink="">
      <xdr:nvSpPr>
        <xdr:cNvPr id="430" name="n_3aveValue【市民会館】&#10;有形固定資産減価償却率"/>
        <xdr:cNvSpPr txBox="1"/>
      </xdr:nvSpPr>
      <xdr:spPr>
        <a:xfrm>
          <a:off x="1673860" y="17125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29210</xdr:rowOff>
    </xdr:from>
    <xdr:ext cx="405130" cy="257810"/>
    <xdr:sp macro="" textlink="">
      <xdr:nvSpPr>
        <xdr:cNvPr id="431" name="n_4aveValue【市民会館】&#10;有形固定資産減価償却率"/>
        <xdr:cNvSpPr txBox="1"/>
      </xdr:nvSpPr>
      <xdr:spPr>
        <a:xfrm>
          <a:off x="864235" y="171170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33020</xdr:rowOff>
    </xdr:from>
    <xdr:ext cx="405130" cy="259080"/>
    <xdr:sp macro="" textlink="">
      <xdr:nvSpPr>
        <xdr:cNvPr id="432" name="n_1mainValue【市民会館】&#10;有形固定資産減価償却率"/>
        <xdr:cNvSpPr txBox="1"/>
      </xdr:nvSpPr>
      <xdr:spPr>
        <a:xfrm>
          <a:off x="3296285" y="17635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3810</xdr:rowOff>
    </xdr:from>
    <xdr:ext cx="405130" cy="259080"/>
    <xdr:sp macro="" textlink="">
      <xdr:nvSpPr>
        <xdr:cNvPr id="433" name="n_2mainValue【市民会館】&#10;有形固定資産減価償却率"/>
        <xdr:cNvSpPr txBox="1"/>
      </xdr:nvSpPr>
      <xdr:spPr>
        <a:xfrm>
          <a:off x="2483485" y="17606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146050</xdr:rowOff>
    </xdr:from>
    <xdr:ext cx="405130" cy="257810"/>
    <xdr:sp macro="" textlink="">
      <xdr:nvSpPr>
        <xdr:cNvPr id="434" name="n_3mainValue【市民会館】&#10;有形固定資産減価償却率"/>
        <xdr:cNvSpPr txBox="1"/>
      </xdr:nvSpPr>
      <xdr:spPr>
        <a:xfrm>
          <a:off x="1673860" y="175768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93345</xdr:rowOff>
    </xdr:from>
    <xdr:ext cx="405130" cy="259080"/>
    <xdr:sp macro="" textlink="">
      <xdr:nvSpPr>
        <xdr:cNvPr id="435" name="n_4mainValue【市民会館】&#10;有形固定資産減価償却率"/>
        <xdr:cNvSpPr txBox="1"/>
      </xdr:nvSpPr>
      <xdr:spPr>
        <a:xfrm>
          <a:off x="864235" y="17524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6" name="正方形/長方形 435"/>
        <xdr:cNvSpPr/>
      </xdr:nvSpPr>
      <xdr:spPr>
        <a:xfrm>
          <a:off x="6064250"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7" name="正方形/長方形 436"/>
        <xdr:cNvSpPr/>
      </xdr:nvSpPr>
      <xdr:spPr>
        <a:xfrm>
          <a:off x="61753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8" name="正方形/長方形 437"/>
        <xdr:cNvSpPr/>
      </xdr:nvSpPr>
      <xdr:spPr>
        <a:xfrm>
          <a:off x="61753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9" name="正方形/長方形 438"/>
        <xdr:cNvSpPr/>
      </xdr:nvSpPr>
      <xdr:spPr>
        <a:xfrm>
          <a:off x="7112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0" name="正方形/長方形 439"/>
        <xdr:cNvSpPr/>
      </xdr:nvSpPr>
      <xdr:spPr>
        <a:xfrm>
          <a:off x="7112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1" name="正方形/長方形 440"/>
        <xdr:cNvSpPr/>
      </xdr:nvSpPr>
      <xdr:spPr>
        <a:xfrm>
          <a:off x="8159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2" name="正方形/長方形 441"/>
        <xdr:cNvSpPr/>
      </xdr:nvSpPr>
      <xdr:spPr>
        <a:xfrm>
          <a:off x="8159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3" name="正方形/長方形 442"/>
        <xdr:cNvSpPr/>
      </xdr:nvSpPr>
      <xdr:spPr>
        <a:xfrm>
          <a:off x="6064250"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885" cy="225425"/>
    <xdr:sp macro="" textlink="">
      <xdr:nvSpPr>
        <xdr:cNvPr id="444" name="テキスト ボックス 443"/>
        <xdr:cNvSpPr txBox="1"/>
      </xdr:nvSpPr>
      <xdr:spPr>
        <a:xfrm>
          <a:off x="6026150"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5" name="直線コネクタ 444"/>
        <xdr:cNvCxnSpPr/>
      </xdr:nvCxnSpPr>
      <xdr:spPr>
        <a:xfrm>
          <a:off x="6064250" y="18478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6" name="直線コネクタ 445"/>
        <xdr:cNvCxnSpPr/>
      </xdr:nvCxnSpPr>
      <xdr:spPr>
        <a:xfrm>
          <a:off x="6064250" y="18097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090" cy="259080"/>
    <xdr:sp macro="" textlink="">
      <xdr:nvSpPr>
        <xdr:cNvPr id="447" name="テキスト ボックス 446"/>
        <xdr:cNvSpPr txBox="1"/>
      </xdr:nvSpPr>
      <xdr:spPr>
        <a:xfrm>
          <a:off x="5628640" y="17955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48" name="直線コネクタ 447"/>
        <xdr:cNvCxnSpPr/>
      </xdr:nvCxnSpPr>
      <xdr:spPr>
        <a:xfrm>
          <a:off x="6064250" y="17716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090" cy="257810"/>
    <xdr:sp macro="" textlink="">
      <xdr:nvSpPr>
        <xdr:cNvPr id="449" name="テキスト ボックス 448"/>
        <xdr:cNvSpPr txBox="1"/>
      </xdr:nvSpPr>
      <xdr:spPr>
        <a:xfrm>
          <a:off x="5628640" y="17574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0" name="直線コネクタ 449"/>
        <xdr:cNvCxnSpPr/>
      </xdr:nvCxnSpPr>
      <xdr:spPr>
        <a:xfrm>
          <a:off x="6064250" y="17335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090" cy="259080"/>
    <xdr:sp macro="" textlink="">
      <xdr:nvSpPr>
        <xdr:cNvPr id="451" name="テキスト ボックス 450"/>
        <xdr:cNvSpPr txBox="1"/>
      </xdr:nvSpPr>
      <xdr:spPr>
        <a:xfrm>
          <a:off x="5628640"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2" name="直線コネクタ 451"/>
        <xdr:cNvCxnSpPr/>
      </xdr:nvCxnSpPr>
      <xdr:spPr>
        <a:xfrm>
          <a:off x="6064250" y="16954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090" cy="259080"/>
    <xdr:sp macro="" textlink="">
      <xdr:nvSpPr>
        <xdr:cNvPr id="453" name="テキスト ボックス 452"/>
        <xdr:cNvSpPr txBox="1"/>
      </xdr:nvSpPr>
      <xdr:spPr>
        <a:xfrm>
          <a:off x="5628640" y="16812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4" name="直線コネクタ 453"/>
        <xdr:cNvCxnSpPr/>
      </xdr:nvCxnSpPr>
      <xdr:spPr>
        <a:xfrm>
          <a:off x="6064250" y="16573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090" cy="257810"/>
    <xdr:sp macro="" textlink="">
      <xdr:nvSpPr>
        <xdr:cNvPr id="455" name="テキスト ボックス 454"/>
        <xdr:cNvSpPr txBox="1"/>
      </xdr:nvSpPr>
      <xdr:spPr>
        <a:xfrm>
          <a:off x="5628640" y="16431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6" name="直線コネクタ 455"/>
        <xdr:cNvCxnSpPr/>
      </xdr:nvCxnSpPr>
      <xdr:spPr>
        <a:xfrm>
          <a:off x="6064250" y="16192500"/>
          <a:ext cx="42894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090" cy="259080"/>
    <xdr:sp macro="" textlink="">
      <xdr:nvSpPr>
        <xdr:cNvPr id="457" name="テキスト ボックス 456"/>
        <xdr:cNvSpPr txBox="1"/>
      </xdr:nvSpPr>
      <xdr:spPr>
        <a:xfrm>
          <a:off x="5628640" y="16050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8" name="【市民会館】&#10;一人当たり面積グラフ枠"/>
        <xdr:cNvSpPr/>
      </xdr:nvSpPr>
      <xdr:spPr>
        <a:xfrm>
          <a:off x="6064250"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174625</xdr:colOff>
      <xdr:row>99</xdr:row>
      <xdr:rowOff>83820</xdr:rowOff>
    </xdr:from>
    <xdr:to xmlns:xdr="http://schemas.openxmlformats.org/drawingml/2006/spreadsheetDrawing">
      <xdr:col>54</xdr:col>
      <xdr:colOff>174625</xdr:colOff>
      <xdr:row>108</xdr:row>
      <xdr:rowOff>89535</xdr:rowOff>
    </xdr:to>
    <xdr:cxnSp macro="">
      <xdr:nvCxnSpPr>
        <xdr:cNvPr id="459" name="直線コネクタ 458"/>
        <xdr:cNvCxnSpPr/>
      </xdr:nvCxnSpPr>
      <xdr:spPr>
        <a:xfrm flipV="1">
          <a:off x="9604375" y="1648587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93345</xdr:rowOff>
    </xdr:from>
    <xdr:ext cx="468630" cy="259080"/>
    <xdr:sp macro="" textlink="">
      <xdr:nvSpPr>
        <xdr:cNvPr id="460" name="【市民会館】&#10;一人当たり面積最小値テキスト"/>
        <xdr:cNvSpPr txBox="1"/>
      </xdr:nvSpPr>
      <xdr:spPr>
        <a:xfrm>
          <a:off x="9642475" y="180384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89535</xdr:rowOff>
    </xdr:from>
    <xdr:to xmlns:xdr="http://schemas.openxmlformats.org/drawingml/2006/spreadsheetDrawing">
      <xdr:col>55</xdr:col>
      <xdr:colOff>88900</xdr:colOff>
      <xdr:row>108</xdr:row>
      <xdr:rowOff>89535</xdr:rowOff>
    </xdr:to>
    <xdr:cxnSp macro="">
      <xdr:nvCxnSpPr>
        <xdr:cNvPr id="461" name="直線コネクタ 460"/>
        <xdr:cNvCxnSpPr/>
      </xdr:nvCxnSpPr>
      <xdr:spPr>
        <a:xfrm>
          <a:off x="9531350" y="1803463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30480</xdr:rowOff>
    </xdr:from>
    <xdr:ext cx="468630" cy="257810"/>
    <xdr:sp macro="" textlink="">
      <xdr:nvSpPr>
        <xdr:cNvPr id="462" name="【市民会館】&#10;一人当たり面積最大値テキスト"/>
        <xdr:cNvSpPr txBox="1"/>
      </xdr:nvSpPr>
      <xdr:spPr>
        <a:xfrm>
          <a:off x="9642475" y="162610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83820</xdr:rowOff>
    </xdr:from>
    <xdr:to xmlns:xdr="http://schemas.openxmlformats.org/drawingml/2006/spreadsheetDrawing">
      <xdr:col>55</xdr:col>
      <xdr:colOff>88900</xdr:colOff>
      <xdr:row>99</xdr:row>
      <xdr:rowOff>83820</xdr:rowOff>
    </xdr:to>
    <xdr:cxnSp macro="">
      <xdr:nvCxnSpPr>
        <xdr:cNvPr id="463" name="直線コネクタ 462"/>
        <xdr:cNvCxnSpPr/>
      </xdr:nvCxnSpPr>
      <xdr:spPr>
        <a:xfrm>
          <a:off x="9531350" y="164858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34290</xdr:rowOff>
    </xdr:from>
    <xdr:ext cx="468630" cy="259080"/>
    <xdr:sp macro="" textlink="">
      <xdr:nvSpPr>
        <xdr:cNvPr id="464" name="【市民会館】&#10;一人当たり面積平均値テキスト"/>
        <xdr:cNvSpPr txBox="1"/>
      </xdr:nvSpPr>
      <xdr:spPr>
        <a:xfrm>
          <a:off x="9642475" y="1763649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55880</xdr:rowOff>
    </xdr:from>
    <xdr:to xmlns:xdr="http://schemas.openxmlformats.org/drawingml/2006/spreadsheetDrawing">
      <xdr:col>55</xdr:col>
      <xdr:colOff>50800</xdr:colOff>
      <xdr:row>106</xdr:row>
      <xdr:rowOff>157480</xdr:rowOff>
    </xdr:to>
    <xdr:sp macro="" textlink="">
      <xdr:nvSpPr>
        <xdr:cNvPr id="465" name="フローチャート: 判断 464"/>
        <xdr:cNvSpPr/>
      </xdr:nvSpPr>
      <xdr:spPr>
        <a:xfrm>
          <a:off x="9569450" y="1765808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65405</xdr:rowOff>
    </xdr:from>
    <xdr:to xmlns:xdr="http://schemas.openxmlformats.org/drawingml/2006/spreadsheetDrawing">
      <xdr:col>50</xdr:col>
      <xdr:colOff>165100</xdr:colOff>
      <xdr:row>106</xdr:row>
      <xdr:rowOff>167005</xdr:rowOff>
    </xdr:to>
    <xdr:sp macro="" textlink="">
      <xdr:nvSpPr>
        <xdr:cNvPr id="466" name="フローチャート: 判断 465"/>
        <xdr:cNvSpPr/>
      </xdr:nvSpPr>
      <xdr:spPr>
        <a:xfrm>
          <a:off x="8794750" y="176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65405</xdr:rowOff>
    </xdr:from>
    <xdr:to xmlns:xdr="http://schemas.openxmlformats.org/drawingml/2006/spreadsheetDrawing">
      <xdr:col>46</xdr:col>
      <xdr:colOff>38100</xdr:colOff>
      <xdr:row>106</xdr:row>
      <xdr:rowOff>167005</xdr:rowOff>
    </xdr:to>
    <xdr:sp macro="" textlink="">
      <xdr:nvSpPr>
        <xdr:cNvPr id="467" name="フローチャート: 判断 466"/>
        <xdr:cNvSpPr/>
      </xdr:nvSpPr>
      <xdr:spPr>
        <a:xfrm>
          <a:off x="7985125" y="1766760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69215</xdr:rowOff>
    </xdr:from>
    <xdr:to xmlns:xdr="http://schemas.openxmlformats.org/drawingml/2006/spreadsheetDrawing">
      <xdr:col>41</xdr:col>
      <xdr:colOff>101600</xdr:colOff>
      <xdr:row>106</xdr:row>
      <xdr:rowOff>170815</xdr:rowOff>
    </xdr:to>
    <xdr:sp macro="" textlink="">
      <xdr:nvSpPr>
        <xdr:cNvPr id="468" name="フローチャート: 判断 467"/>
        <xdr:cNvSpPr/>
      </xdr:nvSpPr>
      <xdr:spPr>
        <a:xfrm>
          <a:off x="7159625" y="1767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86360</xdr:rowOff>
    </xdr:from>
    <xdr:to xmlns:xdr="http://schemas.openxmlformats.org/drawingml/2006/spreadsheetDrawing">
      <xdr:col>36</xdr:col>
      <xdr:colOff>165100</xdr:colOff>
      <xdr:row>107</xdr:row>
      <xdr:rowOff>16510</xdr:rowOff>
    </xdr:to>
    <xdr:sp macro="" textlink="">
      <xdr:nvSpPr>
        <xdr:cNvPr id="469" name="フローチャート: 判断 468"/>
        <xdr:cNvSpPr/>
      </xdr:nvSpPr>
      <xdr:spPr>
        <a:xfrm>
          <a:off x="6350000" y="1768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0" name="テキスト ボックス 469"/>
        <xdr:cNvSpPr txBox="1"/>
      </xdr:nvSpPr>
      <xdr:spPr>
        <a:xfrm>
          <a:off x="94297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1" name="テキスト ボックス 470"/>
        <xdr:cNvSpPr txBox="1"/>
      </xdr:nvSpPr>
      <xdr:spPr>
        <a:xfrm>
          <a:off x="86709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174625</xdr:colOff>
      <xdr:row>111</xdr:row>
      <xdr:rowOff>16510</xdr:rowOff>
    </xdr:from>
    <xdr:ext cx="762000" cy="259080"/>
    <xdr:sp macro="" textlink="">
      <xdr:nvSpPr>
        <xdr:cNvPr id="472" name="テキスト ボックス 471"/>
        <xdr:cNvSpPr txBox="1"/>
      </xdr:nvSpPr>
      <xdr:spPr>
        <a:xfrm>
          <a:off x="78581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3" name="テキスト ボックス 472"/>
        <xdr:cNvSpPr txBox="1"/>
      </xdr:nvSpPr>
      <xdr:spPr>
        <a:xfrm>
          <a:off x="7035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4" name="テキスト ボックス 473"/>
        <xdr:cNvSpPr txBox="1"/>
      </xdr:nvSpPr>
      <xdr:spPr>
        <a:xfrm>
          <a:off x="6226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12065</xdr:rowOff>
    </xdr:from>
    <xdr:to xmlns:xdr="http://schemas.openxmlformats.org/drawingml/2006/spreadsheetDrawing">
      <xdr:col>55</xdr:col>
      <xdr:colOff>50800</xdr:colOff>
      <xdr:row>105</xdr:row>
      <xdr:rowOff>113665</xdr:rowOff>
    </xdr:to>
    <xdr:sp macro="" textlink="">
      <xdr:nvSpPr>
        <xdr:cNvPr id="475" name="楕円 474"/>
        <xdr:cNvSpPr/>
      </xdr:nvSpPr>
      <xdr:spPr>
        <a:xfrm>
          <a:off x="9569450" y="17442815"/>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104</xdr:row>
      <xdr:rowOff>34925</xdr:rowOff>
    </xdr:from>
    <xdr:ext cx="468630" cy="259080"/>
    <xdr:sp macro="" textlink="">
      <xdr:nvSpPr>
        <xdr:cNvPr id="476" name="【市民会館】&#10;一人当たり面積該当値テキスト"/>
        <xdr:cNvSpPr txBox="1"/>
      </xdr:nvSpPr>
      <xdr:spPr>
        <a:xfrm>
          <a:off x="9642475" y="172942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105</xdr:row>
      <xdr:rowOff>23495</xdr:rowOff>
    </xdr:from>
    <xdr:to xmlns:xdr="http://schemas.openxmlformats.org/drawingml/2006/spreadsheetDrawing">
      <xdr:col>50</xdr:col>
      <xdr:colOff>165100</xdr:colOff>
      <xdr:row>105</xdr:row>
      <xdr:rowOff>125095</xdr:rowOff>
    </xdr:to>
    <xdr:sp macro="" textlink="">
      <xdr:nvSpPr>
        <xdr:cNvPr id="477" name="楕円 476"/>
        <xdr:cNvSpPr/>
      </xdr:nvSpPr>
      <xdr:spPr>
        <a:xfrm>
          <a:off x="8794750" y="1745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105</xdr:row>
      <xdr:rowOff>63500</xdr:rowOff>
    </xdr:from>
    <xdr:to xmlns:xdr="http://schemas.openxmlformats.org/drawingml/2006/spreadsheetDrawing">
      <xdr:col>55</xdr:col>
      <xdr:colOff>0</xdr:colOff>
      <xdr:row>105</xdr:row>
      <xdr:rowOff>74930</xdr:rowOff>
    </xdr:to>
    <xdr:cxnSp macro="">
      <xdr:nvCxnSpPr>
        <xdr:cNvPr id="478" name="直線コネクタ 477"/>
        <xdr:cNvCxnSpPr/>
      </xdr:nvCxnSpPr>
      <xdr:spPr>
        <a:xfrm flipV="1">
          <a:off x="8845550" y="17494250"/>
          <a:ext cx="7588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105</xdr:row>
      <xdr:rowOff>33020</xdr:rowOff>
    </xdr:from>
    <xdr:to xmlns:xdr="http://schemas.openxmlformats.org/drawingml/2006/spreadsheetDrawing">
      <xdr:col>46</xdr:col>
      <xdr:colOff>38100</xdr:colOff>
      <xdr:row>105</xdr:row>
      <xdr:rowOff>134620</xdr:rowOff>
    </xdr:to>
    <xdr:sp macro="" textlink="">
      <xdr:nvSpPr>
        <xdr:cNvPr id="479" name="楕円 478"/>
        <xdr:cNvSpPr/>
      </xdr:nvSpPr>
      <xdr:spPr>
        <a:xfrm>
          <a:off x="7985125" y="1746377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174625</xdr:colOff>
      <xdr:row>105</xdr:row>
      <xdr:rowOff>74930</xdr:rowOff>
    </xdr:from>
    <xdr:to xmlns:xdr="http://schemas.openxmlformats.org/drawingml/2006/spreadsheetDrawing">
      <xdr:col>50</xdr:col>
      <xdr:colOff>114300</xdr:colOff>
      <xdr:row>105</xdr:row>
      <xdr:rowOff>83820</xdr:rowOff>
    </xdr:to>
    <xdr:cxnSp macro="">
      <xdr:nvCxnSpPr>
        <xdr:cNvPr id="480" name="直線コネクタ 479"/>
        <xdr:cNvCxnSpPr/>
      </xdr:nvCxnSpPr>
      <xdr:spPr>
        <a:xfrm flipV="1">
          <a:off x="8032750" y="17505680"/>
          <a:ext cx="8128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105</xdr:row>
      <xdr:rowOff>44450</xdr:rowOff>
    </xdr:from>
    <xdr:to xmlns:xdr="http://schemas.openxmlformats.org/drawingml/2006/spreadsheetDrawing">
      <xdr:col>41</xdr:col>
      <xdr:colOff>101600</xdr:colOff>
      <xdr:row>105</xdr:row>
      <xdr:rowOff>146050</xdr:rowOff>
    </xdr:to>
    <xdr:sp macro="" textlink="">
      <xdr:nvSpPr>
        <xdr:cNvPr id="481" name="楕円 480"/>
        <xdr:cNvSpPr/>
      </xdr:nvSpPr>
      <xdr:spPr>
        <a:xfrm>
          <a:off x="7159625" y="1747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105</xdr:row>
      <xdr:rowOff>83820</xdr:rowOff>
    </xdr:from>
    <xdr:to xmlns:xdr="http://schemas.openxmlformats.org/drawingml/2006/spreadsheetDrawing">
      <xdr:col>45</xdr:col>
      <xdr:colOff>174625</xdr:colOff>
      <xdr:row>105</xdr:row>
      <xdr:rowOff>95250</xdr:rowOff>
    </xdr:to>
    <xdr:cxnSp macro="">
      <xdr:nvCxnSpPr>
        <xdr:cNvPr id="482" name="直線コネクタ 481"/>
        <xdr:cNvCxnSpPr/>
      </xdr:nvCxnSpPr>
      <xdr:spPr>
        <a:xfrm flipV="1">
          <a:off x="7210425" y="17514570"/>
          <a:ext cx="82232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105</xdr:row>
      <xdr:rowOff>53975</xdr:rowOff>
    </xdr:from>
    <xdr:to xmlns:xdr="http://schemas.openxmlformats.org/drawingml/2006/spreadsheetDrawing">
      <xdr:col>36</xdr:col>
      <xdr:colOff>165100</xdr:colOff>
      <xdr:row>105</xdr:row>
      <xdr:rowOff>155575</xdr:rowOff>
    </xdr:to>
    <xdr:sp macro="" textlink="">
      <xdr:nvSpPr>
        <xdr:cNvPr id="483" name="楕円 482"/>
        <xdr:cNvSpPr/>
      </xdr:nvSpPr>
      <xdr:spPr>
        <a:xfrm>
          <a:off x="635000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105</xdr:row>
      <xdr:rowOff>95250</xdr:rowOff>
    </xdr:from>
    <xdr:to xmlns:xdr="http://schemas.openxmlformats.org/drawingml/2006/spreadsheetDrawing">
      <xdr:col>41</xdr:col>
      <xdr:colOff>50800</xdr:colOff>
      <xdr:row>105</xdr:row>
      <xdr:rowOff>104775</xdr:rowOff>
    </xdr:to>
    <xdr:cxnSp macro="">
      <xdr:nvCxnSpPr>
        <xdr:cNvPr id="484" name="直線コネクタ 483"/>
        <xdr:cNvCxnSpPr/>
      </xdr:nvCxnSpPr>
      <xdr:spPr>
        <a:xfrm flipV="1">
          <a:off x="6400800" y="17526000"/>
          <a:ext cx="8096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158115</xdr:rowOff>
    </xdr:from>
    <xdr:ext cx="469900" cy="257810"/>
    <xdr:sp macro="" textlink="">
      <xdr:nvSpPr>
        <xdr:cNvPr id="485" name="n_1aveValue【市民会館】&#10;一人当たり面積"/>
        <xdr:cNvSpPr txBox="1"/>
      </xdr:nvSpPr>
      <xdr:spPr>
        <a:xfrm>
          <a:off x="8613775" y="177603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158115</xdr:rowOff>
    </xdr:from>
    <xdr:ext cx="468630" cy="257810"/>
    <xdr:sp macro="" textlink="">
      <xdr:nvSpPr>
        <xdr:cNvPr id="486" name="n_2aveValue【市民会館】&#10;一人当たり面積"/>
        <xdr:cNvSpPr txBox="1"/>
      </xdr:nvSpPr>
      <xdr:spPr>
        <a:xfrm>
          <a:off x="7816850" y="177603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161925</xdr:rowOff>
    </xdr:from>
    <xdr:ext cx="468630" cy="259080"/>
    <xdr:sp macro="" textlink="">
      <xdr:nvSpPr>
        <xdr:cNvPr id="487" name="n_3aveValue【市民会館】&#10;一人当たり面積"/>
        <xdr:cNvSpPr txBox="1"/>
      </xdr:nvSpPr>
      <xdr:spPr>
        <a:xfrm>
          <a:off x="6991350" y="177641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7620</xdr:rowOff>
    </xdr:from>
    <xdr:ext cx="468630" cy="257810"/>
    <xdr:sp macro="" textlink="">
      <xdr:nvSpPr>
        <xdr:cNvPr id="488" name="n_4aveValue【市民会館】&#10;一人当たり面積"/>
        <xdr:cNvSpPr txBox="1"/>
      </xdr:nvSpPr>
      <xdr:spPr>
        <a:xfrm>
          <a:off x="6181725" y="177812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103</xdr:row>
      <xdr:rowOff>141605</xdr:rowOff>
    </xdr:from>
    <xdr:ext cx="469900" cy="259080"/>
    <xdr:sp macro="" textlink="">
      <xdr:nvSpPr>
        <xdr:cNvPr id="489" name="n_1mainValue【市民会館】&#10;一人当たり面積"/>
        <xdr:cNvSpPr txBox="1"/>
      </xdr:nvSpPr>
      <xdr:spPr>
        <a:xfrm>
          <a:off x="8613775" y="17229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151130</xdr:rowOff>
    </xdr:from>
    <xdr:ext cx="468630" cy="259080"/>
    <xdr:sp macro="" textlink="">
      <xdr:nvSpPr>
        <xdr:cNvPr id="490" name="n_2mainValue【市民会館】&#10;一人当たり面積"/>
        <xdr:cNvSpPr txBox="1"/>
      </xdr:nvSpPr>
      <xdr:spPr>
        <a:xfrm>
          <a:off x="7816850" y="17238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103</xdr:row>
      <xdr:rowOff>162560</xdr:rowOff>
    </xdr:from>
    <xdr:ext cx="468630" cy="259080"/>
    <xdr:sp macro="" textlink="">
      <xdr:nvSpPr>
        <xdr:cNvPr id="491" name="n_3mainValue【市民会館】&#10;一人当たり面積"/>
        <xdr:cNvSpPr txBox="1"/>
      </xdr:nvSpPr>
      <xdr:spPr>
        <a:xfrm>
          <a:off x="6991350" y="172504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635</xdr:rowOff>
    </xdr:from>
    <xdr:ext cx="468630" cy="259080"/>
    <xdr:sp macro="" textlink="">
      <xdr:nvSpPr>
        <xdr:cNvPr id="492" name="n_4mainValue【市民会館】&#10;一人当たり面積"/>
        <xdr:cNvSpPr txBox="1"/>
      </xdr:nvSpPr>
      <xdr:spPr>
        <a:xfrm>
          <a:off x="6181725" y="172599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73025</xdr:rowOff>
    </xdr:from>
    <xdr:to xmlns:xdr="http://schemas.openxmlformats.org/drawingml/2006/spreadsheetDrawing">
      <xdr:col>90</xdr:col>
      <xdr:colOff>25400</xdr:colOff>
      <xdr:row>28</xdr:row>
      <xdr:rowOff>24765</xdr:rowOff>
    </xdr:to>
    <xdr:sp macro="" textlink="">
      <xdr:nvSpPr>
        <xdr:cNvPr id="493" name="正方形/長方形 492"/>
        <xdr:cNvSpPr/>
      </xdr:nvSpPr>
      <xdr:spPr>
        <a:xfrm>
          <a:off x="11414125" y="4041775"/>
          <a:ext cx="4327525"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48895</xdr:rowOff>
    </xdr:from>
    <xdr:to xmlns:xdr="http://schemas.openxmlformats.org/drawingml/2006/spreadsheetDrawing">
      <xdr:col>74</xdr:col>
      <xdr:colOff>0</xdr:colOff>
      <xdr:row>29</xdr:row>
      <xdr:rowOff>128270</xdr:rowOff>
    </xdr:to>
    <xdr:sp macro="" textlink="">
      <xdr:nvSpPr>
        <xdr:cNvPr id="494" name="正方形/長方形 493"/>
        <xdr:cNvSpPr/>
      </xdr:nvSpPr>
      <xdr:spPr>
        <a:xfrm>
          <a:off x="115252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79375</xdr:rowOff>
    </xdr:from>
    <xdr:to xmlns:xdr="http://schemas.openxmlformats.org/drawingml/2006/spreadsheetDrawing">
      <xdr:col>74</xdr:col>
      <xdr:colOff>0</xdr:colOff>
      <xdr:row>30</xdr:row>
      <xdr:rowOff>159385</xdr:rowOff>
    </xdr:to>
    <xdr:sp macro="" textlink="">
      <xdr:nvSpPr>
        <xdr:cNvPr id="495" name="正方形/長方形 494"/>
        <xdr:cNvSpPr/>
      </xdr:nvSpPr>
      <xdr:spPr>
        <a:xfrm>
          <a:off x="115252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48895</xdr:rowOff>
    </xdr:from>
    <xdr:to xmlns:xdr="http://schemas.openxmlformats.org/drawingml/2006/spreadsheetDrawing">
      <xdr:col>79</xdr:col>
      <xdr:colOff>63500</xdr:colOff>
      <xdr:row>29</xdr:row>
      <xdr:rowOff>128270</xdr:rowOff>
    </xdr:to>
    <xdr:sp macro="" textlink="">
      <xdr:nvSpPr>
        <xdr:cNvPr id="496" name="正方形/長方形 495"/>
        <xdr:cNvSpPr/>
      </xdr:nvSpPr>
      <xdr:spPr>
        <a:xfrm>
          <a:off x="1246187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79375</xdr:rowOff>
    </xdr:from>
    <xdr:to xmlns:xdr="http://schemas.openxmlformats.org/drawingml/2006/spreadsheetDrawing">
      <xdr:col>79</xdr:col>
      <xdr:colOff>63500</xdr:colOff>
      <xdr:row>30</xdr:row>
      <xdr:rowOff>159385</xdr:rowOff>
    </xdr:to>
    <xdr:sp macro="" textlink="">
      <xdr:nvSpPr>
        <xdr:cNvPr id="497" name="正方形/長方形 496"/>
        <xdr:cNvSpPr/>
      </xdr:nvSpPr>
      <xdr:spPr>
        <a:xfrm>
          <a:off x="1246187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48895</xdr:rowOff>
    </xdr:from>
    <xdr:to xmlns:xdr="http://schemas.openxmlformats.org/drawingml/2006/spreadsheetDrawing">
      <xdr:col>85</xdr:col>
      <xdr:colOff>63500</xdr:colOff>
      <xdr:row>29</xdr:row>
      <xdr:rowOff>128270</xdr:rowOff>
    </xdr:to>
    <xdr:sp macro="" textlink="">
      <xdr:nvSpPr>
        <xdr:cNvPr id="498" name="正方形/長方形 497"/>
        <xdr:cNvSpPr/>
      </xdr:nvSpPr>
      <xdr:spPr>
        <a:xfrm>
          <a:off x="13509625"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29</xdr:row>
      <xdr:rowOff>79375</xdr:rowOff>
    </xdr:from>
    <xdr:to xmlns:xdr="http://schemas.openxmlformats.org/drawingml/2006/spreadsheetDrawing">
      <xdr:col>85</xdr:col>
      <xdr:colOff>63500</xdr:colOff>
      <xdr:row>30</xdr:row>
      <xdr:rowOff>159385</xdr:rowOff>
    </xdr:to>
    <xdr:sp macro="" textlink="">
      <xdr:nvSpPr>
        <xdr:cNvPr id="499" name="正方形/長方形 498"/>
        <xdr:cNvSpPr/>
      </xdr:nvSpPr>
      <xdr:spPr>
        <a:xfrm>
          <a:off x="13509625"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73025</xdr:rowOff>
    </xdr:to>
    <xdr:sp macro="" textlink="">
      <xdr:nvSpPr>
        <xdr:cNvPr id="500" name="正方形/長方形 499"/>
        <xdr:cNvSpPr/>
      </xdr:nvSpPr>
      <xdr:spPr>
        <a:xfrm>
          <a:off x="11414125" y="5142865"/>
          <a:ext cx="4327525"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24</xdr:row>
      <xdr:rowOff>73025</xdr:rowOff>
    </xdr:from>
    <xdr:to xmlns:xdr="http://schemas.openxmlformats.org/drawingml/2006/spreadsheetDrawing">
      <xdr:col>120</xdr:col>
      <xdr:colOff>152400</xdr:colOff>
      <xdr:row>28</xdr:row>
      <xdr:rowOff>24765</xdr:rowOff>
    </xdr:to>
    <xdr:sp macro="" textlink="">
      <xdr:nvSpPr>
        <xdr:cNvPr id="501" name="正方形/長方形 500"/>
        <xdr:cNvSpPr/>
      </xdr:nvSpPr>
      <xdr:spPr>
        <a:xfrm>
          <a:off x="16764000" y="4041775"/>
          <a:ext cx="4343400" cy="6121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48895</xdr:rowOff>
    </xdr:from>
    <xdr:to xmlns:xdr="http://schemas.openxmlformats.org/drawingml/2006/spreadsheetDrawing">
      <xdr:col>104</xdr:col>
      <xdr:colOff>127000</xdr:colOff>
      <xdr:row>29</xdr:row>
      <xdr:rowOff>128270</xdr:rowOff>
    </xdr:to>
    <xdr:sp macro="" textlink="">
      <xdr:nvSpPr>
        <xdr:cNvPr id="502" name="正方形/長方形 501"/>
        <xdr:cNvSpPr/>
      </xdr:nvSpPr>
      <xdr:spPr>
        <a:xfrm>
          <a:off x="168910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79375</xdr:rowOff>
    </xdr:from>
    <xdr:to xmlns:xdr="http://schemas.openxmlformats.org/drawingml/2006/spreadsheetDrawing">
      <xdr:col>104</xdr:col>
      <xdr:colOff>127000</xdr:colOff>
      <xdr:row>30</xdr:row>
      <xdr:rowOff>159385</xdr:rowOff>
    </xdr:to>
    <xdr:sp macro="" textlink="">
      <xdr:nvSpPr>
        <xdr:cNvPr id="503" name="正方形/長方形 502"/>
        <xdr:cNvSpPr/>
      </xdr:nvSpPr>
      <xdr:spPr>
        <a:xfrm>
          <a:off x="168910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48895</xdr:rowOff>
    </xdr:from>
    <xdr:to xmlns:xdr="http://schemas.openxmlformats.org/drawingml/2006/spreadsheetDrawing">
      <xdr:col>110</xdr:col>
      <xdr:colOff>0</xdr:colOff>
      <xdr:row>29</xdr:row>
      <xdr:rowOff>128270</xdr:rowOff>
    </xdr:to>
    <xdr:sp macro="" textlink="">
      <xdr:nvSpPr>
        <xdr:cNvPr id="504" name="正方形/長方形 503"/>
        <xdr:cNvSpPr/>
      </xdr:nvSpPr>
      <xdr:spPr>
        <a:xfrm>
          <a:off x="1781175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79375</xdr:rowOff>
    </xdr:from>
    <xdr:to xmlns:xdr="http://schemas.openxmlformats.org/drawingml/2006/spreadsheetDrawing">
      <xdr:col>110</xdr:col>
      <xdr:colOff>0</xdr:colOff>
      <xdr:row>30</xdr:row>
      <xdr:rowOff>159385</xdr:rowOff>
    </xdr:to>
    <xdr:sp macro="" textlink="">
      <xdr:nvSpPr>
        <xdr:cNvPr id="505" name="正方形/長方形 504"/>
        <xdr:cNvSpPr/>
      </xdr:nvSpPr>
      <xdr:spPr>
        <a:xfrm>
          <a:off x="1781175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48895</xdr:rowOff>
    </xdr:from>
    <xdr:to xmlns:xdr="http://schemas.openxmlformats.org/drawingml/2006/spreadsheetDrawing">
      <xdr:col>116</xdr:col>
      <xdr:colOff>0</xdr:colOff>
      <xdr:row>29</xdr:row>
      <xdr:rowOff>128270</xdr:rowOff>
    </xdr:to>
    <xdr:sp macro="" textlink="">
      <xdr:nvSpPr>
        <xdr:cNvPr id="506" name="正方形/長方形 505"/>
        <xdr:cNvSpPr/>
      </xdr:nvSpPr>
      <xdr:spPr>
        <a:xfrm>
          <a:off x="18859500" y="467804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29</xdr:row>
      <xdr:rowOff>79375</xdr:rowOff>
    </xdr:from>
    <xdr:to xmlns:xdr="http://schemas.openxmlformats.org/drawingml/2006/spreadsheetDrawing">
      <xdr:col>116</xdr:col>
      <xdr:colOff>0</xdr:colOff>
      <xdr:row>30</xdr:row>
      <xdr:rowOff>159385</xdr:rowOff>
    </xdr:to>
    <xdr:sp macro="" textlink="">
      <xdr:nvSpPr>
        <xdr:cNvPr id="507" name="正方形/長方形 506"/>
        <xdr:cNvSpPr/>
      </xdr:nvSpPr>
      <xdr:spPr>
        <a:xfrm>
          <a:off x="18859500" y="4873625"/>
          <a:ext cx="1397000" cy="2451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32,205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73025</xdr:rowOff>
    </xdr:to>
    <xdr:sp macro="" textlink="">
      <xdr:nvSpPr>
        <xdr:cNvPr id="508" name="正方形/長方形 507"/>
        <xdr:cNvSpPr/>
      </xdr:nvSpPr>
      <xdr:spPr>
        <a:xfrm>
          <a:off x="16764000" y="5142865"/>
          <a:ext cx="4343400" cy="22009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46</xdr:row>
      <xdr:rowOff>109855</xdr:rowOff>
    </xdr:from>
    <xdr:to xmlns:xdr="http://schemas.openxmlformats.org/drawingml/2006/spreadsheetDrawing">
      <xdr:col>90</xdr:col>
      <xdr:colOff>25400</xdr:colOff>
      <xdr:row>50</xdr:row>
      <xdr:rowOff>60960</xdr:rowOff>
    </xdr:to>
    <xdr:sp macro="" textlink="">
      <xdr:nvSpPr>
        <xdr:cNvPr id="509" name="正方形/長方形 508"/>
        <xdr:cNvSpPr/>
      </xdr:nvSpPr>
      <xdr:spPr>
        <a:xfrm>
          <a:off x="11414125" y="771080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85725</xdr:rowOff>
    </xdr:from>
    <xdr:to xmlns:xdr="http://schemas.openxmlformats.org/drawingml/2006/spreadsheetDrawing">
      <xdr:col>74</xdr:col>
      <xdr:colOff>0</xdr:colOff>
      <xdr:row>52</xdr:row>
      <xdr:rowOff>0</xdr:rowOff>
    </xdr:to>
    <xdr:sp macro="" textlink="">
      <xdr:nvSpPr>
        <xdr:cNvPr id="510" name="正方形/長方形 509"/>
        <xdr:cNvSpPr/>
      </xdr:nvSpPr>
      <xdr:spPr>
        <a:xfrm>
          <a:off x="115252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116205</xdr:rowOff>
    </xdr:from>
    <xdr:to xmlns:xdr="http://schemas.openxmlformats.org/drawingml/2006/spreadsheetDrawing">
      <xdr:col>74</xdr:col>
      <xdr:colOff>0</xdr:colOff>
      <xdr:row>53</xdr:row>
      <xdr:rowOff>30480</xdr:rowOff>
    </xdr:to>
    <xdr:sp macro="" textlink="">
      <xdr:nvSpPr>
        <xdr:cNvPr id="511" name="正方形/長方形 510"/>
        <xdr:cNvSpPr/>
      </xdr:nvSpPr>
      <xdr:spPr>
        <a:xfrm>
          <a:off x="115252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85725</xdr:rowOff>
    </xdr:from>
    <xdr:to xmlns:xdr="http://schemas.openxmlformats.org/drawingml/2006/spreadsheetDrawing">
      <xdr:col>79</xdr:col>
      <xdr:colOff>63500</xdr:colOff>
      <xdr:row>52</xdr:row>
      <xdr:rowOff>0</xdr:rowOff>
    </xdr:to>
    <xdr:sp macro="" textlink="">
      <xdr:nvSpPr>
        <xdr:cNvPr id="512" name="正方形/長方形 511"/>
        <xdr:cNvSpPr/>
      </xdr:nvSpPr>
      <xdr:spPr>
        <a:xfrm>
          <a:off x="1246187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116205</xdr:rowOff>
    </xdr:from>
    <xdr:to xmlns:xdr="http://schemas.openxmlformats.org/drawingml/2006/spreadsheetDrawing">
      <xdr:col>79</xdr:col>
      <xdr:colOff>63500</xdr:colOff>
      <xdr:row>53</xdr:row>
      <xdr:rowOff>30480</xdr:rowOff>
    </xdr:to>
    <xdr:sp macro="" textlink="">
      <xdr:nvSpPr>
        <xdr:cNvPr id="513" name="正方形/長方形 512"/>
        <xdr:cNvSpPr/>
      </xdr:nvSpPr>
      <xdr:spPr>
        <a:xfrm>
          <a:off x="1246187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85725</xdr:rowOff>
    </xdr:from>
    <xdr:to xmlns:xdr="http://schemas.openxmlformats.org/drawingml/2006/spreadsheetDrawing">
      <xdr:col>85</xdr:col>
      <xdr:colOff>63500</xdr:colOff>
      <xdr:row>52</xdr:row>
      <xdr:rowOff>0</xdr:rowOff>
    </xdr:to>
    <xdr:sp macro="" textlink="">
      <xdr:nvSpPr>
        <xdr:cNvPr id="514" name="正方形/長方形 513"/>
        <xdr:cNvSpPr/>
      </xdr:nvSpPr>
      <xdr:spPr>
        <a:xfrm>
          <a:off x="13509625"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51</xdr:row>
      <xdr:rowOff>116205</xdr:rowOff>
    </xdr:from>
    <xdr:to xmlns:xdr="http://schemas.openxmlformats.org/drawingml/2006/spreadsheetDrawing">
      <xdr:col>85</xdr:col>
      <xdr:colOff>63500</xdr:colOff>
      <xdr:row>53</xdr:row>
      <xdr:rowOff>30480</xdr:rowOff>
    </xdr:to>
    <xdr:sp macro="" textlink="">
      <xdr:nvSpPr>
        <xdr:cNvPr id="515" name="正方形/長方形 514"/>
        <xdr:cNvSpPr/>
      </xdr:nvSpPr>
      <xdr:spPr>
        <a:xfrm>
          <a:off x="13509625"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55245</xdr:rowOff>
    </xdr:from>
    <xdr:to xmlns:xdr="http://schemas.openxmlformats.org/drawingml/2006/spreadsheetDrawing">
      <xdr:col>90</xdr:col>
      <xdr:colOff>25400</xdr:colOff>
      <xdr:row>66</xdr:row>
      <xdr:rowOff>109855</xdr:rowOff>
    </xdr:to>
    <xdr:sp macro="" textlink="">
      <xdr:nvSpPr>
        <xdr:cNvPr id="516" name="正方形/長方形 515"/>
        <xdr:cNvSpPr/>
      </xdr:nvSpPr>
      <xdr:spPr>
        <a:xfrm>
          <a:off x="11414125" y="881189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36830</xdr:rowOff>
    </xdr:from>
    <xdr:ext cx="298450" cy="217170"/>
    <xdr:sp macro="" textlink="">
      <xdr:nvSpPr>
        <xdr:cNvPr id="517" name="テキスト ボックス 516"/>
        <xdr:cNvSpPr txBox="1"/>
      </xdr:nvSpPr>
      <xdr:spPr>
        <a:xfrm>
          <a:off x="11376025" y="862838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109855</xdr:rowOff>
    </xdr:from>
    <xdr:to xmlns:xdr="http://schemas.openxmlformats.org/drawingml/2006/spreadsheetDrawing">
      <xdr:col>89</xdr:col>
      <xdr:colOff>174625</xdr:colOff>
      <xdr:row>66</xdr:row>
      <xdr:rowOff>109855</xdr:rowOff>
    </xdr:to>
    <xdr:cxnSp macro="">
      <xdr:nvCxnSpPr>
        <xdr:cNvPr id="518" name="直線コネクタ 517"/>
        <xdr:cNvCxnSpPr/>
      </xdr:nvCxnSpPr>
      <xdr:spPr>
        <a:xfrm>
          <a:off x="11414125" y="11012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137795</xdr:rowOff>
    </xdr:from>
    <xdr:ext cx="466090" cy="249555"/>
    <xdr:sp macro="" textlink="">
      <xdr:nvSpPr>
        <xdr:cNvPr id="519" name="テキスト ボックス 518"/>
        <xdr:cNvSpPr txBox="1"/>
      </xdr:nvSpPr>
      <xdr:spPr>
        <a:xfrm>
          <a:off x="10994390" y="108756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73025</xdr:rowOff>
    </xdr:from>
    <xdr:to xmlns:xdr="http://schemas.openxmlformats.org/drawingml/2006/spreadsheetDrawing">
      <xdr:col>89</xdr:col>
      <xdr:colOff>174625</xdr:colOff>
      <xdr:row>64</xdr:row>
      <xdr:rowOff>73025</xdr:rowOff>
    </xdr:to>
    <xdr:cxnSp macro="">
      <xdr:nvCxnSpPr>
        <xdr:cNvPr id="520" name="直線コネクタ 519"/>
        <xdr:cNvCxnSpPr/>
      </xdr:nvCxnSpPr>
      <xdr:spPr>
        <a:xfrm>
          <a:off x="11414125" y="10645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101600</xdr:rowOff>
    </xdr:from>
    <xdr:ext cx="466090" cy="249555"/>
    <xdr:sp macro="" textlink="">
      <xdr:nvSpPr>
        <xdr:cNvPr id="521" name="テキスト ボックス 520"/>
        <xdr:cNvSpPr txBox="1"/>
      </xdr:nvSpPr>
      <xdr:spPr>
        <a:xfrm>
          <a:off x="10994390" y="1050925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36830</xdr:rowOff>
    </xdr:from>
    <xdr:to xmlns:xdr="http://schemas.openxmlformats.org/drawingml/2006/spreadsheetDrawing">
      <xdr:col>89</xdr:col>
      <xdr:colOff>174625</xdr:colOff>
      <xdr:row>62</xdr:row>
      <xdr:rowOff>36830</xdr:rowOff>
    </xdr:to>
    <xdr:cxnSp macro="">
      <xdr:nvCxnSpPr>
        <xdr:cNvPr id="522" name="直線コネクタ 521"/>
        <xdr:cNvCxnSpPr/>
      </xdr:nvCxnSpPr>
      <xdr:spPr>
        <a:xfrm>
          <a:off x="11414125" y="10279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64770</xdr:rowOff>
    </xdr:from>
    <xdr:ext cx="403225" cy="249555"/>
    <xdr:sp macro="" textlink="">
      <xdr:nvSpPr>
        <xdr:cNvPr id="523" name="テキスト ボックス 522"/>
        <xdr:cNvSpPr txBox="1"/>
      </xdr:nvSpPr>
      <xdr:spPr>
        <a:xfrm>
          <a:off x="11042650" y="10142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174625</xdr:colOff>
      <xdr:row>60</xdr:row>
      <xdr:rowOff>0</xdr:rowOff>
    </xdr:to>
    <xdr:cxnSp macro="">
      <xdr:nvCxnSpPr>
        <xdr:cNvPr id="524" name="直線コネクタ 523"/>
        <xdr:cNvCxnSpPr/>
      </xdr:nvCxnSpPr>
      <xdr:spPr>
        <a:xfrm>
          <a:off x="11414125" y="9912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27940</xdr:rowOff>
    </xdr:from>
    <xdr:ext cx="403225" cy="248285"/>
    <xdr:sp macro="" textlink="">
      <xdr:nvSpPr>
        <xdr:cNvPr id="525" name="テキスト ボックス 524"/>
        <xdr:cNvSpPr txBox="1"/>
      </xdr:nvSpPr>
      <xdr:spPr>
        <a:xfrm>
          <a:off x="11042650" y="977519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128270</xdr:rowOff>
    </xdr:from>
    <xdr:to xmlns:xdr="http://schemas.openxmlformats.org/drawingml/2006/spreadsheetDrawing">
      <xdr:col>89</xdr:col>
      <xdr:colOff>174625</xdr:colOff>
      <xdr:row>57</xdr:row>
      <xdr:rowOff>128270</xdr:rowOff>
    </xdr:to>
    <xdr:cxnSp macro="">
      <xdr:nvCxnSpPr>
        <xdr:cNvPr id="526" name="直線コネクタ 525"/>
        <xdr:cNvCxnSpPr/>
      </xdr:nvCxnSpPr>
      <xdr:spPr>
        <a:xfrm>
          <a:off x="11414125" y="9545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156845</xdr:rowOff>
    </xdr:from>
    <xdr:ext cx="403225" cy="248285"/>
    <xdr:sp macro="" textlink="">
      <xdr:nvSpPr>
        <xdr:cNvPr id="527" name="テキスト ボックス 526"/>
        <xdr:cNvSpPr txBox="1"/>
      </xdr:nvSpPr>
      <xdr:spPr>
        <a:xfrm>
          <a:off x="11042650" y="940879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92075</xdr:rowOff>
    </xdr:from>
    <xdr:to xmlns:xdr="http://schemas.openxmlformats.org/drawingml/2006/spreadsheetDrawing">
      <xdr:col>89</xdr:col>
      <xdr:colOff>174625</xdr:colOff>
      <xdr:row>55</xdr:row>
      <xdr:rowOff>92075</xdr:rowOff>
    </xdr:to>
    <xdr:cxnSp macro="">
      <xdr:nvCxnSpPr>
        <xdr:cNvPr id="528" name="直線コネクタ 527"/>
        <xdr:cNvCxnSpPr/>
      </xdr:nvCxnSpPr>
      <xdr:spPr>
        <a:xfrm>
          <a:off x="11414125" y="9178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120015</xdr:rowOff>
    </xdr:from>
    <xdr:ext cx="403225" cy="248285"/>
    <xdr:sp macro="" textlink="">
      <xdr:nvSpPr>
        <xdr:cNvPr id="529" name="テキスト ボックス 528"/>
        <xdr:cNvSpPr txBox="1"/>
      </xdr:nvSpPr>
      <xdr:spPr>
        <a:xfrm>
          <a:off x="11042650" y="904176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55245</xdr:rowOff>
    </xdr:from>
    <xdr:to xmlns:xdr="http://schemas.openxmlformats.org/drawingml/2006/spreadsheetDrawing">
      <xdr:col>89</xdr:col>
      <xdr:colOff>174625</xdr:colOff>
      <xdr:row>53</xdr:row>
      <xdr:rowOff>55245</xdr:rowOff>
    </xdr:to>
    <xdr:cxnSp macro="">
      <xdr:nvCxnSpPr>
        <xdr:cNvPr id="530" name="直線コネクタ 529"/>
        <xdr:cNvCxnSpPr/>
      </xdr:nvCxnSpPr>
      <xdr:spPr>
        <a:xfrm>
          <a:off x="11414125" y="88118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83185</xdr:rowOff>
    </xdr:from>
    <xdr:ext cx="339090" cy="248285"/>
    <xdr:sp macro="" textlink="">
      <xdr:nvSpPr>
        <xdr:cNvPr id="531" name="テキスト ボックス 530"/>
        <xdr:cNvSpPr txBox="1"/>
      </xdr:nvSpPr>
      <xdr:spPr>
        <a:xfrm>
          <a:off x="11106785" y="8674735"/>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55245</xdr:rowOff>
    </xdr:from>
    <xdr:to xmlns:xdr="http://schemas.openxmlformats.org/drawingml/2006/spreadsheetDrawing">
      <xdr:col>90</xdr:col>
      <xdr:colOff>25400</xdr:colOff>
      <xdr:row>66</xdr:row>
      <xdr:rowOff>109855</xdr:rowOff>
    </xdr:to>
    <xdr:sp macro="" textlink="">
      <xdr:nvSpPr>
        <xdr:cNvPr id="532" name="【保健センター・保健所】&#10;有形固定資産減価償却率グラフ枠"/>
        <xdr:cNvSpPr/>
      </xdr:nvSpPr>
      <xdr:spPr>
        <a:xfrm>
          <a:off x="11414125" y="881189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54</xdr:row>
      <xdr:rowOff>149225</xdr:rowOff>
    </xdr:from>
    <xdr:to xmlns:xdr="http://schemas.openxmlformats.org/drawingml/2006/spreadsheetDrawing">
      <xdr:col>85</xdr:col>
      <xdr:colOff>126365</xdr:colOff>
      <xdr:row>63</xdr:row>
      <xdr:rowOff>156210</xdr:rowOff>
    </xdr:to>
    <xdr:cxnSp macro="">
      <xdr:nvCxnSpPr>
        <xdr:cNvPr id="533" name="直線コネクタ 532"/>
        <xdr:cNvCxnSpPr/>
      </xdr:nvCxnSpPr>
      <xdr:spPr>
        <a:xfrm flipV="1">
          <a:off x="14969490" y="9070975"/>
          <a:ext cx="0" cy="1492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160020</xdr:rowOff>
    </xdr:from>
    <xdr:ext cx="403860" cy="248285"/>
    <xdr:sp macro="" textlink="">
      <xdr:nvSpPr>
        <xdr:cNvPr id="534" name="【保健センター・保健所】&#10;有形固定資産減価償却率最小値テキスト"/>
        <xdr:cNvSpPr txBox="1"/>
      </xdr:nvSpPr>
      <xdr:spPr>
        <a:xfrm>
          <a:off x="15008225" y="10567670"/>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156210</xdr:rowOff>
    </xdr:from>
    <xdr:to xmlns:xdr="http://schemas.openxmlformats.org/drawingml/2006/spreadsheetDrawing">
      <xdr:col>86</xdr:col>
      <xdr:colOff>25400</xdr:colOff>
      <xdr:row>63</xdr:row>
      <xdr:rowOff>156210</xdr:rowOff>
    </xdr:to>
    <xdr:cxnSp macro="">
      <xdr:nvCxnSpPr>
        <xdr:cNvPr id="535" name="直線コネクタ 534"/>
        <xdr:cNvCxnSpPr/>
      </xdr:nvCxnSpPr>
      <xdr:spPr>
        <a:xfrm>
          <a:off x="14881225" y="1056386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53</xdr:row>
      <xdr:rowOff>97155</xdr:rowOff>
    </xdr:from>
    <xdr:ext cx="403860" cy="248285"/>
    <xdr:sp macro="" textlink="">
      <xdr:nvSpPr>
        <xdr:cNvPr id="536" name="【保健センター・保健所】&#10;有形固定資産減価償却率最大値テキスト"/>
        <xdr:cNvSpPr txBox="1"/>
      </xdr:nvSpPr>
      <xdr:spPr>
        <a:xfrm>
          <a:off x="15008225" y="8853805"/>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149225</xdr:rowOff>
    </xdr:from>
    <xdr:to xmlns:xdr="http://schemas.openxmlformats.org/drawingml/2006/spreadsheetDrawing">
      <xdr:col>86</xdr:col>
      <xdr:colOff>25400</xdr:colOff>
      <xdr:row>54</xdr:row>
      <xdr:rowOff>149225</xdr:rowOff>
    </xdr:to>
    <xdr:cxnSp macro="">
      <xdr:nvCxnSpPr>
        <xdr:cNvPr id="537" name="直線コネクタ 536"/>
        <xdr:cNvCxnSpPr/>
      </xdr:nvCxnSpPr>
      <xdr:spPr>
        <a:xfrm>
          <a:off x="14881225" y="907097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8890</xdr:rowOff>
    </xdr:from>
    <xdr:ext cx="403860" cy="249555"/>
    <xdr:sp macro="" textlink="">
      <xdr:nvSpPr>
        <xdr:cNvPr id="538" name="【保健センター・保健所】&#10;有形固定資産減価償却率平均値テキスト"/>
        <xdr:cNvSpPr txBox="1"/>
      </xdr:nvSpPr>
      <xdr:spPr>
        <a:xfrm>
          <a:off x="15008225" y="9756140"/>
          <a:ext cx="4038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29845</xdr:rowOff>
    </xdr:from>
    <xdr:to xmlns:xdr="http://schemas.openxmlformats.org/drawingml/2006/spreadsheetDrawing">
      <xdr:col>85</xdr:col>
      <xdr:colOff>174625</xdr:colOff>
      <xdr:row>59</xdr:row>
      <xdr:rowOff>127635</xdr:rowOff>
    </xdr:to>
    <xdr:sp macro="" textlink="">
      <xdr:nvSpPr>
        <xdr:cNvPr id="539" name="フローチャート: 判断 538"/>
        <xdr:cNvSpPr/>
      </xdr:nvSpPr>
      <xdr:spPr>
        <a:xfrm>
          <a:off x="14919325" y="977709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4445</xdr:rowOff>
    </xdr:from>
    <xdr:to xmlns:xdr="http://schemas.openxmlformats.org/drawingml/2006/spreadsheetDrawing">
      <xdr:col>81</xdr:col>
      <xdr:colOff>101600</xdr:colOff>
      <xdr:row>59</xdr:row>
      <xdr:rowOff>102235</xdr:rowOff>
    </xdr:to>
    <xdr:sp macro="" textlink="">
      <xdr:nvSpPr>
        <xdr:cNvPr id="540" name="フローチャート: 判断 539"/>
        <xdr:cNvSpPr/>
      </xdr:nvSpPr>
      <xdr:spPr>
        <a:xfrm>
          <a:off x="14144625" y="9751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9525</xdr:rowOff>
    </xdr:from>
    <xdr:to xmlns:xdr="http://schemas.openxmlformats.org/drawingml/2006/spreadsheetDrawing">
      <xdr:col>76</xdr:col>
      <xdr:colOff>165100</xdr:colOff>
      <xdr:row>59</xdr:row>
      <xdr:rowOff>107315</xdr:rowOff>
    </xdr:to>
    <xdr:sp macro="" textlink="">
      <xdr:nvSpPr>
        <xdr:cNvPr id="541" name="フローチャート: 判断 540"/>
        <xdr:cNvSpPr/>
      </xdr:nvSpPr>
      <xdr:spPr>
        <a:xfrm>
          <a:off x="13335000" y="97567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58</xdr:row>
      <xdr:rowOff>125730</xdr:rowOff>
    </xdr:from>
    <xdr:to xmlns:xdr="http://schemas.openxmlformats.org/drawingml/2006/spreadsheetDrawing">
      <xdr:col>72</xdr:col>
      <xdr:colOff>38100</xdr:colOff>
      <xdr:row>59</xdr:row>
      <xdr:rowOff>58420</xdr:rowOff>
    </xdr:to>
    <xdr:sp macro="" textlink="">
      <xdr:nvSpPr>
        <xdr:cNvPr id="542" name="フローチャート: 判断 541"/>
        <xdr:cNvSpPr/>
      </xdr:nvSpPr>
      <xdr:spPr>
        <a:xfrm>
          <a:off x="12525375" y="970788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58</xdr:row>
      <xdr:rowOff>81280</xdr:rowOff>
    </xdr:from>
    <xdr:to xmlns:xdr="http://schemas.openxmlformats.org/drawingml/2006/spreadsheetDrawing">
      <xdr:col>67</xdr:col>
      <xdr:colOff>101600</xdr:colOff>
      <xdr:row>59</xdr:row>
      <xdr:rowOff>13970</xdr:rowOff>
    </xdr:to>
    <xdr:sp macro="" textlink="">
      <xdr:nvSpPr>
        <xdr:cNvPr id="543" name="フローチャート: 判断 542"/>
        <xdr:cNvSpPr/>
      </xdr:nvSpPr>
      <xdr:spPr>
        <a:xfrm>
          <a:off x="11699875" y="9663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107315</xdr:rowOff>
    </xdr:from>
    <xdr:ext cx="762000" cy="249555"/>
    <xdr:sp macro="" textlink="">
      <xdr:nvSpPr>
        <xdr:cNvPr id="544" name="テキスト ボックス 543"/>
        <xdr:cNvSpPr txBox="1"/>
      </xdr:nvSpPr>
      <xdr:spPr>
        <a:xfrm>
          <a:off x="147955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107315</xdr:rowOff>
    </xdr:from>
    <xdr:ext cx="762000" cy="249555"/>
    <xdr:sp macro="" textlink="">
      <xdr:nvSpPr>
        <xdr:cNvPr id="545" name="テキスト ボックス 544"/>
        <xdr:cNvSpPr txBox="1"/>
      </xdr:nvSpPr>
      <xdr:spPr>
        <a:xfrm>
          <a:off x="1402080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107315</xdr:rowOff>
    </xdr:from>
    <xdr:ext cx="762000" cy="249555"/>
    <xdr:sp macro="" textlink="">
      <xdr:nvSpPr>
        <xdr:cNvPr id="546" name="テキスト ボックス 545"/>
        <xdr:cNvSpPr txBox="1"/>
      </xdr:nvSpPr>
      <xdr:spPr>
        <a:xfrm>
          <a:off x="132111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66</xdr:row>
      <xdr:rowOff>107315</xdr:rowOff>
    </xdr:from>
    <xdr:ext cx="762000" cy="249555"/>
    <xdr:sp macro="" textlink="">
      <xdr:nvSpPr>
        <xdr:cNvPr id="547" name="テキスト ボックス 546"/>
        <xdr:cNvSpPr txBox="1"/>
      </xdr:nvSpPr>
      <xdr:spPr>
        <a:xfrm>
          <a:off x="12398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107315</xdr:rowOff>
    </xdr:from>
    <xdr:ext cx="762000" cy="249555"/>
    <xdr:sp macro="" textlink="">
      <xdr:nvSpPr>
        <xdr:cNvPr id="548" name="テキスト ボックス 547"/>
        <xdr:cNvSpPr txBox="1"/>
      </xdr:nvSpPr>
      <xdr:spPr>
        <a:xfrm>
          <a:off x="11576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58</xdr:row>
      <xdr:rowOff>635</xdr:rowOff>
    </xdr:from>
    <xdr:to xmlns:xdr="http://schemas.openxmlformats.org/drawingml/2006/spreadsheetDrawing">
      <xdr:col>85</xdr:col>
      <xdr:colOff>174625</xdr:colOff>
      <xdr:row>58</xdr:row>
      <xdr:rowOff>98425</xdr:rowOff>
    </xdr:to>
    <xdr:sp macro="" textlink="">
      <xdr:nvSpPr>
        <xdr:cNvPr id="549" name="楕円 548"/>
        <xdr:cNvSpPr/>
      </xdr:nvSpPr>
      <xdr:spPr>
        <a:xfrm>
          <a:off x="14919325" y="9582785"/>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57</xdr:row>
      <xdr:rowOff>22860</xdr:rowOff>
    </xdr:from>
    <xdr:ext cx="403860" cy="248285"/>
    <xdr:sp macro="" textlink="">
      <xdr:nvSpPr>
        <xdr:cNvPr id="550" name="【保健センター・保健所】&#10;有形固定資産減価償却率該当値テキスト"/>
        <xdr:cNvSpPr txBox="1"/>
      </xdr:nvSpPr>
      <xdr:spPr>
        <a:xfrm>
          <a:off x="15008225" y="9439910"/>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97790</xdr:rowOff>
    </xdr:from>
    <xdr:to xmlns:xdr="http://schemas.openxmlformats.org/drawingml/2006/spreadsheetDrawing">
      <xdr:col>81</xdr:col>
      <xdr:colOff>101600</xdr:colOff>
      <xdr:row>58</xdr:row>
      <xdr:rowOff>30480</xdr:rowOff>
    </xdr:to>
    <xdr:sp macro="" textlink="">
      <xdr:nvSpPr>
        <xdr:cNvPr id="551" name="楕円 550"/>
        <xdr:cNvSpPr/>
      </xdr:nvSpPr>
      <xdr:spPr>
        <a:xfrm>
          <a:off x="14144625" y="9514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146685</xdr:rowOff>
    </xdr:from>
    <xdr:to xmlns:xdr="http://schemas.openxmlformats.org/drawingml/2006/spreadsheetDrawing">
      <xdr:col>85</xdr:col>
      <xdr:colOff>127000</xdr:colOff>
      <xdr:row>58</xdr:row>
      <xdr:rowOff>50165</xdr:rowOff>
    </xdr:to>
    <xdr:cxnSp macro="">
      <xdr:nvCxnSpPr>
        <xdr:cNvPr id="552" name="直線コネクタ 551"/>
        <xdr:cNvCxnSpPr/>
      </xdr:nvCxnSpPr>
      <xdr:spPr>
        <a:xfrm>
          <a:off x="14195425" y="9563735"/>
          <a:ext cx="7747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31750</xdr:rowOff>
    </xdr:from>
    <xdr:to xmlns:xdr="http://schemas.openxmlformats.org/drawingml/2006/spreadsheetDrawing">
      <xdr:col>76</xdr:col>
      <xdr:colOff>165100</xdr:colOff>
      <xdr:row>57</xdr:row>
      <xdr:rowOff>129540</xdr:rowOff>
    </xdr:to>
    <xdr:sp macro="" textlink="">
      <xdr:nvSpPr>
        <xdr:cNvPr id="553" name="楕円 552"/>
        <xdr:cNvSpPr/>
      </xdr:nvSpPr>
      <xdr:spPr>
        <a:xfrm>
          <a:off x="13335000" y="9448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80645</xdr:rowOff>
    </xdr:from>
    <xdr:to xmlns:xdr="http://schemas.openxmlformats.org/drawingml/2006/spreadsheetDrawing">
      <xdr:col>81</xdr:col>
      <xdr:colOff>50800</xdr:colOff>
      <xdr:row>57</xdr:row>
      <xdr:rowOff>146685</xdr:rowOff>
    </xdr:to>
    <xdr:cxnSp macro="">
      <xdr:nvCxnSpPr>
        <xdr:cNvPr id="554" name="直線コネクタ 553"/>
        <xdr:cNvCxnSpPr/>
      </xdr:nvCxnSpPr>
      <xdr:spPr>
        <a:xfrm>
          <a:off x="13385800" y="9497695"/>
          <a:ext cx="809625"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106680</xdr:rowOff>
    </xdr:from>
    <xdr:to xmlns:xdr="http://schemas.openxmlformats.org/drawingml/2006/spreadsheetDrawing">
      <xdr:col>72</xdr:col>
      <xdr:colOff>38100</xdr:colOff>
      <xdr:row>57</xdr:row>
      <xdr:rowOff>39370</xdr:rowOff>
    </xdr:to>
    <xdr:sp macro="" textlink="">
      <xdr:nvSpPr>
        <xdr:cNvPr id="555" name="楕円 554"/>
        <xdr:cNvSpPr/>
      </xdr:nvSpPr>
      <xdr:spPr>
        <a:xfrm>
          <a:off x="12525375" y="935863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56</xdr:row>
      <xdr:rowOff>156210</xdr:rowOff>
    </xdr:from>
    <xdr:to xmlns:xdr="http://schemas.openxmlformats.org/drawingml/2006/spreadsheetDrawing">
      <xdr:col>76</xdr:col>
      <xdr:colOff>114300</xdr:colOff>
      <xdr:row>57</xdr:row>
      <xdr:rowOff>80645</xdr:rowOff>
    </xdr:to>
    <xdr:cxnSp macro="">
      <xdr:nvCxnSpPr>
        <xdr:cNvPr id="556" name="直線コネクタ 555"/>
        <xdr:cNvCxnSpPr/>
      </xdr:nvCxnSpPr>
      <xdr:spPr>
        <a:xfrm>
          <a:off x="12573000" y="9408160"/>
          <a:ext cx="8128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116205</xdr:rowOff>
    </xdr:from>
    <xdr:to xmlns:xdr="http://schemas.openxmlformats.org/drawingml/2006/spreadsheetDrawing">
      <xdr:col>67</xdr:col>
      <xdr:colOff>101600</xdr:colOff>
      <xdr:row>57</xdr:row>
      <xdr:rowOff>48895</xdr:rowOff>
    </xdr:to>
    <xdr:sp macro="" textlink="">
      <xdr:nvSpPr>
        <xdr:cNvPr id="557" name="楕円 556"/>
        <xdr:cNvSpPr/>
      </xdr:nvSpPr>
      <xdr:spPr>
        <a:xfrm>
          <a:off x="11699875" y="9368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56</xdr:row>
      <xdr:rowOff>156210</xdr:rowOff>
    </xdr:from>
    <xdr:to xmlns:xdr="http://schemas.openxmlformats.org/drawingml/2006/spreadsheetDrawing">
      <xdr:col>71</xdr:col>
      <xdr:colOff>174625</xdr:colOff>
      <xdr:row>57</xdr:row>
      <xdr:rowOff>0</xdr:rowOff>
    </xdr:to>
    <xdr:cxnSp macro="">
      <xdr:nvCxnSpPr>
        <xdr:cNvPr id="558" name="直線コネクタ 557"/>
        <xdr:cNvCxnSpPr/>
      </xdr:nvCxnSpPr>
      <xdr:spPr>
        <a:xfrm flipV="1">
          <a:off x="11750675" y="9408160"/>
          <a:ext cx="822325"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59</xdr:row>
      <xdr:rowOff>93980</xdr:rowOff>
    </xdr:from>
    <xdr:ext cx="405130" cy="248285"/>
    <xdr:sp macro="" textlink="">
      <xdr:nvSpPr>
        <xdr:cNvPr id="559" name="n_1aveValue【保健センター・保健所】&#10;有形固定資産減価償却率"/>
        <xdr:cNvSpPr txBox="1"/>
      </xdr:nvSpPr>
      <xdr:spPr>
        <a:xfrm>
          <a:off x="13996035" y="984123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99060</xdr:rowOff>
    </xdr:from>
    <xdr:ext cx="405130" cy="249555"/>
    <xdr:sp macro="" textlink="">
      <xdr:nvSpPr>
        <xdr:cNvPr id="560" name="n_2aveValue【保健センター・保健所】&#10;有形固定資産減価償却率"/>
        <xdr:cNvSpPr txBox="1"/>
      </xdr:nvSpPr>
      <xdr:spPr>
        <a:xfrm>
          <a:off x="13199110" y="984631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50165</xdr:rowOff>
    </xdr:from>
    <xdr:ext cx="405130" cy="248285"/>
    <xdr:sp macro="" textlink="">
      <xdr:nvSpPr>
        <xdr:cNvPr id="561" name="n_3aveValue【保健センター・保健所】&#10;有形固定資産減価償却率"/>
        <xdr:cNvSpPr txBox="1"/>
      </xdr:nvSpPr>
      <xdr:spPr>
        <a:xfrm>
          <a:off x="12389485" y="979741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5715</xdr:rowOff>
    </xdr:from>
    <xdr:ext cx="405130" cy="249555"/>
    <xdr:sp macro="" textlink="">
      <xdr:nvSpPr>
        <xdr:cNvPr id="562" name="n_4aveValue【保健センター・保健所】&#10;有形固定資産減価償却率"/>
        <xdr:cNvSpPr txBox="1"/>
      </xdr:nvSpPr>
      <xdr:spPr>
        <a:xfrm>
          <a:off x="11563985" y="97529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46355</xdr:rowOff>
    </xdr:from>
    <xdr:ext cx="405130" cy="249555"/>
    <xdr:sp macro="" textlink="">
      <xdr:nvSpPr>
        <xdr:cNvPr id="563" name="n_1mainValue【保健センター・保健所】&#10;有形固定資産減価償却率"/>
        <xdr:cNvSpPr txBox="1"/>
      </xdr:nvSpPr>
      <xdr:spPr>
        <a:xfrm>
          <a:off x="13996035" y="92983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145415</xdr:rowOff>
    </xdr:from>
    <xdr:ext cx="405130" cy="249555"/>
    <xdr:sp macro="" textlink="">
      <xdr:nvSpPr>
        <xdr:cNvPr id="564" name="n_2mainValue【保健センター・保健所】&#10;有形固定資産減価償却率"/>
        <xdr:cNvSpPr txBox="1"/>
      </xdr:nvSpPr>
      <xdr:spPr>
        <a:xfrm>
          <a:off x="13199110" y="92322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55880</xdr:rowOff>
    </xdr:from>
    <xdr:ext cx="405130" cy="248285"/>
    <xdr:sp macro="" textlink="">
      <xdr:nvSpPr>
        <xdr:cNvPr id="565" name="n_3mainValue【保健センター・保健所】&#10;有形固定資産減価償却率"/>
        <xdr:cNvSpPr txBox="1"/>
      </xdr:nvSpPr>
      <xdr:spPr>
        <a:xfrm>
          <a:off x="12389485" y="914273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64770</xdr:rowOff>
    </xdr:from>
    <xdr:ext cx="405130" cy="249555"/>
    <xdr:sp macro="" textlink="">
      <xdr:nvSpPr>
        <xdr:cNvPr id="566" name="n_4mainValue【保健センター・保健所】&#10;有形固定資産減価償却率"/>
        <xdr:cNvSpPr txBox="1"/>
      </xdr:nvSpPr>
      <xdr:spPr>
        <a:xfrm>
          <a:off x="11563985" y="915162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109855</xdr:rowOff>
    </xdr:from>
    <xdr:to xmlns:xdr="http://schemas.openxmlformats.org/drawingml/2006/spreadsheetDrawing">
      <xdr:col>120</xdr:col>
      <xdr:colOff>152400</xdr:colOff>
      <xdr:row>50</xdr:row>
      <xdr:rowOff>60960</xdr:rowOff>
    </xdr:to>
    <xdr:sp macro="" textlink="">
      <xdr:nvSpPr>
        <xdr:cNvPr id="567" name="正方形/長方形 566"/>
        <xdr:cNvSpPr/>
      </xdr:nvSpPr>
      <xdr:spPr>
        <a:xfrm>
          <a:off x="16764000" y="771080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85725</xdr:rowOff>
    </xdr:from>
    <xdr:to xmlns:xdr="http://schemas.openxmlformats.org/drawingml/2006/spreadsheetDrawing">
      <xdr:col>104</xdr:col>
      <xdr:colOff>127000</xdr:colOff>
      <xdr:row>52</xdr:row>
      <xdr:rowOff>0</xdr:rowOff>
    </xdr:to>
    <xdr:sp macro="" textlink="">
      <xdr:nvSpPr>
        <xdr:cNvPr id="568" name="正方形/長方形 567"/>
        <xdr:cNvSpPr/>
      </xdr:nvSpPr>
      <xdr:spPr>
        <a:xfrm>
          <a:off x="168910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116205</xdr:rowOff>
    </xdr:from>
    <xdr:to xmlns:xdr="http://schemas.openxmlformats.org/drawingml/2006/spreadsheetDrawing">
      <xdr:col>104</xdr:col>
      <xdr:colOff>127000</xdr:colOff>
      <xdr:row>53</xdr:row>
      <xdr:rowOff>30480</xdr:rowOff>
    </xdr:to>
    <xdr:sp macro="" textlink="">
      <xdr:nvSpPr>
        <xdr:cNvPr id="569" name="正方形/長方形 568"/>
        <xdr:cNvSpPr/>
      </xdr:nvSpPr>
      <xdr:spPr>
        <a:xfrm>
          <a:off x="168910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85725</xdr:rowOff>
    </xdr:from>
    <xdr:to xmlns:xdr="http://schemas.openxmlformats.org/drawingml/2006/spreadsheetDrawing">
      <xdr:col>110</xdr:col>
      <xdr:colOff>0</xdr:colOff>
      <xdr:row>52</xdr:row>
      <xdr:rowOff>0</xdr:rowOff>
    </xdr:to>
    <xdr:sp macro="" textlink="">
      <xdr:nvSpPr>
        <xdr:cNvPr id="570" name="正方形/長方形 569"/>
        <xdr:cNvSpPr/>
      </xdr:nvSpPr>
      <xdr:spPr>
        <a:xfrm>
          <a:off x="1781175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116205</xdr:rowOff>
    </xdr:from>
    <xdr:to xmlns:xdr="http://schemas.openxmlformats.org/drawingml/2006/spreadsheetDrawing">
      <xdr:col>110</xdr:col>
      <xdr:colOff>0</xdr:colOff>
      <xdr:row>53</xdr:row>
      <xdr:rowOff>30480</xdr:rowOff>
    </xdr:to>
    <xdr:sp macro="" textlink="">
      <xdr:nvSpPr>
        <xdr:cNvPr id="571" name="正方形/長方形 570"/>
        <xdr:cNvSpPr/>
      </xdr:nvSpPr>
      <xdr:spPr>
        <a:xfrm>
          <a:off x="1781175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85725</xdr:rowOff>
    </xdr:from>
    <xdr:to xmlns:xdr="http://schemas.openxmlformats.org/drawingml/2006/spreadsheetDrawing">
      <xdr:col>116</xdr:col>
      <xdr:colOff>0</xdr:colOff>
      <xdr:row>52</xdr:row>
      <xdr:rowOff>0</xdr:rowOff>
    </xdr:to>
    <xdr:sp macro="" textlink="">
      <xdr:nvSpPr>
        <xdr:cNvPr id="572" name="正方形/長方形 571"/>
        <xdr:cNvSpPr/>
      </xdr:nvSpPr>
      <xdr:spPr>
        <a:xfrm>
          <a:off x="18859500" y="834707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51</xdr:row>
      <xdr:rowOff>116205</xdr:rowOff>
    </xdr:from>
    <xdr:to xmlns:xdr="http://schemas.openxmlformats.org/drawingml/2006/spreadsheetDrawing">
      <xdr:col>116</xdr:col>
      <xdr:colOff>0</xdr:colOff>
      <xdr:row>53</xdr:row>
      <xdr:rowOff>30480</xdr:rowOff>
    </xdr:to>
    <xdr:sp macro="" textlink="">
      <xdr:nvSpPr>
        <xdr:cNvPr id="573" name="正方形/長方形 572"/>
        <xdr:cNvSpPr/>
      </xdr:nvSpPr>
      <xdr:spPr>
        <a:xfrm>
          <a:off x="18859500" y="854265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152400</xdr:colOff>
      <xdr:row>66</xdr:row>
      <xdr:rowOff>109855</xdr:rowOff>
    </xdr:to>
    <xdr:sp macro="" textlink="">
      <xdr:nvSpPr>
        <xdr:cNvPr id="574" name="正方形/長方形 573"/>
        <xdr:cNvSpPr/>
      </xdr:nvSpPr>
      <xdr:spPr>
        <a:xfrm>
          <a:off x="16764000" y="881189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36830</xdr:rowOff>
    </xdr:from>
    <xdr:ext cx="349885" cy="217170"/>
    <xdr:sp macro="" textlink="">
      <xdr:nvSpPr>
        <xdr:cNvPr id="575" name="テキスト ボックス 574"/>
        <xdr:cNvSpPr txBox="1"/>
      </xdr:nvSpPr>
      <xdr:spPr>
        <a:xfrm>
          <a:off x="16741775" y="862838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109855</xdr:rowOff>
    </xdr:from>
    <xdr:to xmlns:xdr="http://schemas.openxmlformats.org/drawingml/2006/spreadsheetDrawing">
      <xdr:col>120</xdr:col>
      <xdr:colOff>114300</xdr:colOff>
      <xdr:row>66</xdr:row>
      <xdr:rowOff>109855</xdr:rowOff>
    </xdr:to>
    <xdr:cxnSp macro="">
      <xdr:nvCxnSpPr>
        <xdr:cNvPr id="576" name="直線コネクタ 575"/>
        <xdr:cNvCxnSpPr/>
      </xdr:nvCxnSpPr>
      <xdr:spPr>
        <a:xfrm>
          <a:off x="16764000" y="1101280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126365</xdr:rowOff>
    </xdr:from>
    <xdr:to xmlns:xdr="http://schemas.openxmlformats.org/drawingml/2006/spreadsheetDrawing">
      <xdr:col>120</xdr:col>
      <xdr:colOff>114300</xdr:colOff>
      <xdr:row>64</xdr:row>
      <xdr:rowOff>126365</xdr:rowOff>
    </xdr:to>
    <xdr:cxnSp macro="">
      <xdr:nvCxnSpPr>
        <xdr:cNvPr id="577" name="直線コネクタ 576"/>
        <xdr:cNvCxnSpPr/>
      </xdr:nvCxnSpPr>
      <xdr:spPr>
        <a:xfrm>
          <a:off x="16764000" y="106991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154305</xdr:rowOff>
    </xdr:from>
    <xdr:ext cx="466090" cy="248285"/>
    <xdr:sp macro="" textlink="">
      <xdr:nvSpPr>
        <xdr:cNvPr id="578" name="テキスト ボックス 577"/>
        <xdr:cNvSpPr txBox="1"/>
      </xdr:nvSpPr>
      <xdr:spPr>
        <a:xfrm>
          <a:off x="16344265" y="1056195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140970</xdr:rowOff>
    </xdr:from>
    <xdr:to xmlns:xdr="http://schemas.openxmlformats.org/drawingml/2006/spreadsheetDrawing">
      <xdr:col>120</xdr:col>
      <xdr:colOff>114300</xdr:colOff>
      <xdr:row>62</xdr:row>
      <xdr:rowOff>140970</xdr:rowOff>
    </xdr:to>
    <xdr:cxnSp macro="">
      <xdr:nvCxnSpPr>
        <xdr:cNvPr id="579" name="直線コネクタ 578"/>
        <xdr:cNvCxnSpPr/>
      </xdr:nvCxnSpPr>
      <xdr:spPr>
        <a:xfrm>
          <a:off x="16764000" y="1038352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090" cy="249555"/>
    <xdr:sp macro="" textlink="">
      <xdr:nvSpPr>
        <xdr:cNvPr id="580" name="テキスト ボックス 579"/>
        <xdr:cNvSpPr txBox="1"/>
      </xdr:nvSpPr>
      <xdr:spPr>
        <a:xfrm>
          <a:off x="16344265" y="1024699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157480</xdr:rowOff>
    </xdr:from>
    <xdr:to xmlns:xdr="http://schemas.openxmlformats.org/drawingml/2006/spreadsheetDrawing">
      <xdr:col>120</xdr:col>
      <xdr:colOff>114300</xdr:colOff>
      <xdr:row>60</xdr:row>
      <xdr:rowOff>157480</xdr:rowOff>
    </xdr:to>
    <xdr:cxnSp macro="">
      <xdr:nvCxnSpPr>
        <xdr:cNvPr id="581" name="直線コネクタ 580"/>
        <xdr:cNvCxnSpPr/>
      </xdr:nvCxnSpPr>
      <xdr:spPr>
        <a:xfrm>
          <a:off x="16764000" y="1006983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20320</xdr:rowOff>
    </xdr:from>
    <xdr:ext cx="466090" cy="248285"/>
    <xdr:sp macro="" textlink="">
      <xdr:nvSpPr>
        <xdr:cNvPr id="582" name="テキスト ボックス 581"/>
        <xdr:cNvSpPr txBox="1"/>
      </xdr:nvSpPr>
      <xdr:spPr>
        <a:xfrm>
          <a:off x="16344265" y="993267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7620</xdr:rowOff>
    </xdr:from>
    <xdr:to xmlns:xdr="http://schemas.openxmlformats.org/drawingml/2006/spreadsheetDrawing">
      <xdr:col>120</xdr:col>
      <xdr:colOff>114300</xdr:colOff>
      <xdr:row>59</xdr:row>
      <xdr:rowOff>7620</xdr:rowOff>
    </xdr:to>
    <xdr:cxnSp macro="">
      <xdr:nvCxnSpPr>
        <xdr:cNvPr id="583" name="直線コネクタ 582"/>
        <xdr:cNvCxnSpPr/>
      </xdr:nvCxnSpPr>
      <xdr:spPr>
        <a:xfrm>
          <a:off x="16764000" y="975487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36195</xdr:rowOff>
    </xdr:from>
    <xdr:ext cx="466090" cy="249555"/>
    <xdr:sp macro="" textlink="">
      <xdr:nvSpPr>
        <xdr:cNvPr id="584" name="テキスト ボックス 583"/>
        <xdr:cNvSpPr txBox="1"/>
      </xdr:nvSpPr>
      <xdr:spPr>
        <a:xfrm>
          <a:off x="16344265" y="96183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24130</xdr:rowOff>
    </xdr:from>
    <xdr:to xmlns:xdr="http://schemas.openxmlformats.org/drawingml/2006/spreadsheetDrawing">
      <xdr:col>120</xdr:col>
      <xdr:colOff>114300</xdr:colOff>
      <xdr:row>57</xdr:row>
      <xdr:rowOff>24130</xdr:rowOff>
    </xdr:to>
    <xdr:cxnSp macro="">
      <xdr:nvCxnSpPr>
        <xdr:cNvPr id="585" name="直線コネクタ 584"/>
        <xdr:cNvCxnSpPr/>
      </xdr:nvCxnSpPr>
      <xdr:spPr>
        <a:xfrm>
          <a:off x="16764000" y="944118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52070</xdr:rowOff>
    </xdr:from>
    <xdr:ext cx="466090" cy="248285"/>
    <xdr:sp macro="" textlink="">
      <xdr:nvSpPr>
        <xdr:cNvPr id="586" name="テキスト ボックス 585"/>
        <xdr:cNvSpPr txBox="1"/>
      </xdr:nvSpPr>
      <xdr:spPr>
        <a:xfrm>
          <a:off x="16344265" y="930402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38735</xdr:rowOff>
    </xdr:from>
    <xdr:to xmlns:xdr="http://schemas.openxmlformats.org/drawingml/2006/spreadsheetDrawing">
      <xdr:col>120</xdr:col>
      <xdr:colOff>114300</xdr:colOff>
      <xdr:row>55</xdr:row>
      <xdr:rowOff>38735</xdr:rowOff>
    </xdr:to>
    <xdr:cxnSp macro="">
      <xdr:nvCxnSpPr>
        <xdr:cNvPr id="587" name="直線コネクタ 586"/>
        <xdr:cNvCxnSpPr/>
      </xdr:nvCxnSpPr>
      <xdr:spPr>
        <a:xfrm>
          <a:off x="16764000" y="912558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67310</xdr:rowOff>
    </xdr:from>
    <xdr:ext cx="466090" cy="249555"/>
    <xdr:sp macro="" textlink="">
      <xdr:nvSpPr>
        <xdr:cNvPr id="588" name="テキスト ボックス 587"/>
        <xdr:cNvSpPr txBox="1"/>
      </xdr:nvSpPr>
      <xdr:spPr>
        <a:xfrm>
          <a:off x="16344265" y="898906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114300</xdr:colOff>
      <xdr:row>53</xdr:row>
      <xdr:rowOff>55245</xdr:rowOff>
    </xdr:to>
    <xdr:cxnSp macro="">
      <xdr:nvCxnSpPr>
        <xdr:cNvPr id="589" name="直線コネクタ 588"/>
        <xdr:cNvCxnSpPr/>
      </xdr:nvCxnSpPr>
      <xdr:spPr>
        <a:xfrm>
          <a:off x="16764000" y="881189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83185</xdr:rowOff>
    </xdr:from>
    <xdr:ext cx="466090" cy="248285"/>
    <xdr:sp macro="" textlink="">
      <xdr:nvSpPr>
        <xdr:cNvPr id="590" name="テキスト ボックス 589"/>
        <xdr:cNvSpPr txBox="1"/>
      </xdr:nvSpPr>
      <xdr:spPr>
        <a:xfrm>
          <a:off x="16344265" y="867473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55245</xdr:rowOff>
    </xdr:from>
    <xdr:to xmlns:xdr="http://schemas.openxmlformats.org/drawingml/2006/spreadsheetDrawing">
      <xdr:col>120</xdr:col>
      <xdr:colOff>152400</xdr:colOff>
      <xdr:row>66</xdr:row>
      <xdr:rowOff>109855</xdr:rowOff>
    </xdr:to>
    <xdr:sp macro="" textlink="">
      <xdr:nvSpPr>
        <xdr:cNvPr id="591" name="【保健センター・保健所】&#10;一人当たり面積グラフ枠"/>
        <xdr:cNvSpPr/>
      </xdr:nvSpPr>
      <xdr:spPr>
        <a:xfrm>
          <a:off x="16764000" y="881189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62865</xdr:rowOff>
    </xdr:from>
    <xdr:to xmlns:xdr="http://schemas.openxmlformats.org/drawingml/2006/spreadsheetDrawing">
      <xdr:col>116</xdr:col>
      <xdr:colOff>62865</xdr:colOff>
      <xdr:row>64</xdr:row>
      <xdr:rowOff>106680</xdr:rowOff>
    </xdr:to>
    <xdr:cxnSp macro="">
      <xdr:nvCxnSpPr>
        <xdr:cNvPr id="592" name="直線コネクタ 591"/>
        <xdr:cNvCxnSpPr/>
      </xdr:nvCxnSpPr>
      <xdr:spPr>
        <a:xfrm flipV="1">
          <a:off x="20319365" y="9314815"/>
          <a:ext cx="0" cy="1364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110490</xdr:rowOff>
    </xdr:from>
    <xdr:ext cx="468630" cy="249555"/>
    <xdr:sp macro="" textlink="">
      <xdr:nvSpPr>
        <xdr:cNvPr id="593" name="【保健センター・保健所】&#10;一人当たり面積最小値テキスト"/>
        <xdr:cNvSpPr txBox="1"/>
      </xdr:nvSpPr>
      <xdr:spPr>
        <a:xfrm>
          <a:off x="20358100" y="1068324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106680</xdr:rowOff>
    </xdr:from>
    <xdr:to xmlns:xdr="http://schemas.openxmlformats.org/drawingml/2006/spreadsheetDrawing">
      <xdr:col>116</xdr:col>
      <xdr:colOff>152400</xdr:colOff>
      <xdr:row>64</xdr:row>
      <xdr:rowOff>106680</xdr:rowOff>
    </xdr:to>
    <xdr:cxnSp macro="">
      <xdr:nvCxnSpPr>
        <xdr:cNvPr id="594" name="直線コネクタ 593"/>
        <xdr:cNvCxnSpPr/>
      </xdr:nvCxnSpPr>
      <xdr:spPr>
        <a:xfrm>
          <a:off x="20246975" y="1067943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11430</xdr:rowOff>
    </xdr:from>
    <xdr:ext cx="468630" cy="249555"/>
    <xdr:sp macro="" textlink="">
      <xdr:nvSpPr>
        <xdr:cNvPr id="595" name="【保健センター・保健所】&#10;一人当たり面積最大値テキスト"/>
        <xdr:cNvSpPr txBox="1"/>
      </xdr:nvSpPr>
      <xdr:spPr>
        <a:xfrm>
          <a:off x="20358100" y="909828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62865</xdr:rowOff>
    </xdr:from>
    <xdr:to xmlns:xdr="http://schemas.openxmlformats.org/drawingml/2006/spreadsheetDrawing">
      <xdr:col>116</xdr:col>
      <xdr:colOff>152400</xdr:colOff>
      <xdr:row>56</xdr:row>
      <xdr:rowOff>62865</xdr:rowOff>
    </xdr:to>
    <xdr:cxnSp macro="">
      <xdr:nvCxnSpPr>
        <xdr:cNvPr id="596" name="直線コネクタ 595"/>
        <xdr:cNvCxnSpPr/>
      </xdr:nvCxnSpPr>
      <xdr:spPr>
        <a:xfrm>
          <a:off x="20246975" y="931481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29210</xdr:rowOff>
    </xdr:from>
    <xdr:ext cx="468630" cy="248285"/>
    <xdr:sp macro="" textlink="">
      <xdr:nvSpPr>
        <xdr:cNvPr id="597" name="【保健センター・保健所】&#10;一人当たり面積平均値テキスト"/>
        <xdr:cNvSpPr txBox="1"/>
      </xdr:nvSpPr>
      <xdr:spPr>
        <a:xfrm>
          <a:off x="20358100" y="10436860"/>
          <a:ext cx="46863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50165</xdr:rowOff>
    </xdr:from>
    <xdr:to xmlns:xdr="http://schemas.openxmlformats.org/drawingml/2006/spreadsheetDrawing">
      <xdr:col>116</xdr:col>
      <xdr:colOff>114300</xdr:colOff>
      <xdr:row>63</xdr:row>
      <xdr:rowOff>147955</xdr:rowOff>
    </xdr:to>
    <xdr:sp macro="" textlink="">
      <xdr:nvSpPr>
        <xdr:cNvPr id="598" name="フローチャート: 判断 597"/>
        <xdr:cNvSpPr/>
      </xdr:nvSpPr>
      <xdr:spPr>
        <a:xfrm>
          <a:off x="20269200" y="10457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63</xdr:row>
      <xdr:rowOff>53340</xdr:rowOff>
    </xdr:from>
    <xdr:to xmlns:xdr="http://schemas.openxmlformats.org/drawingml/2006/spreadsheetDrawing">
      <xdr:col>112</xdr:col>
      <xdr:colOff>38100</xdr:colOff>
      <xdr:row>63</xdr:row>
      <xdr:rowOff>151130</xdr:rowOff>
    </xdr:to>
    <xdr:sp macro="" textlink="">
      <xdr:nvSpPr>
        <xdr:cNvPr id="599" name="フローチャート: 判断 598"/>
        <xdr:cNvSpPr/>
      </xdr:nvSpPr>
      <xdr:spPr>
        <a:xfrm>
          <a:off x="19510375" y="10460990"/>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63</xdr:row>
      <xdr:rowOff>50165</xdr:rowOff>
    </xdr:from>
    <xdr:to xmlns:xdr="http://schemas.openxmlformats.org/drawingml/2006/spreadsheetDrawing">
      <xdr:col>107</xdr:col>
      <xdr:colOff>101600</xdr:colOff>
      <xdr:row>63</xdr:row>
      <xdr:rowOff>147955</xdr:rowOff>
    </xdr:to>
    <xdr:sp macro="" textlink="">
      <xdr:nvSpPr>
        <xdr:cNvPr id="600" name="フローチャート: 判断 599"/>
        <xdr:cNvSpPr/>
      </xdr:nvSpPr>
      <xdr:spPr>
        <a:xfrm>
          <a:off x="18684875" y="10457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63</xdr:row>
      <xdr:rowOff>53340</xdr:rowOff>
    </xdr:from>
    <xdr:to xmlns:xdr="http://schemas.openxmlformats.org/drawingml/2006/spreadsheetDrawing">
      <xdr:col>102</xdr:col>
      <xdr:colOff>165100</xdr:colOff>
      <xdr:row>63</xdr:row>
      <xdr:rowOff>151130</xdr:rowOff>
    </xdr:to>
    <xdr:sp macro="" textlink="">
      <xdr:nvSpPr>
        <xdr:cNvPr id="601" name="フローチャート: 判断 600"/>
        <xdr:cNvSpPr/>
      </xdr:nvSpPr>
      <xdr:spPr>
        <a:xfrm>
          <a:off x="17875250" y="104609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63</xdr:row>
      <xdr:rowOff>62865</xdr:rowOff>
    </xdr:from>
    <xdr:to xmlns:xdr="http://schemas.openxmlformats.org/drawingml/2006/spreadsheetDrawing">
      <xdr:col>98</xdr:col>
      <xdr:colOff>38100</xdr:colOff>
      <xdr:row>63</xdr:row>
      <xdr:rowOff>160655</xdr:rowOff>
    </xdr:to>
    <xdr:sp macro="" textlink="">
      <xdr:nvSpPr>
        <xdr:cNvPr id="602" name="フローチャート: 判断 601"/>
        <xdr:cNvSpPr/>
      </xdr:nvSpPr>
      <xdr:spPr>
        <a:xfrm>
          <a:off x="17065625" y="104705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107315</xdr:rowOff>
    </xdr:from>
    <xdr:ext cx="762000" cy="249555"/>
    <xdr:sp macro="" textlink="">
      <xdr:nvSpPr>
        <xdr:cNvPr id="603" name="テキスト ボックス 602"/>
        <xdr:cNvSpPr txBox="1"/>
      </xdr:nvSpPr>
      <xdr:spPr>
        <a:xfrm>
          <a:off x="20145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66</xdr:row>
      <xdr:rowOff>107315</xdr:rowOff>
    </xdr:from>
    <xdr:ext cx="762000" cy="249555"/>
    <xdr:sp macro="" textlink="">
      <xdr:nvSpPr>
        <xdr:cNvPr id="604" name="テキスト ボックス 603"/>
        <xdr:cNvSpPr txBox="1"/>
      </xdr:nvSpPr>
      <xdr:spPr>
        <a:xfrm>
          <a:off x="1938337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107315</xdr:rowOff>
    </xdr:from>
    <xdr:ext cx="762000" cy="249555"/>
    <xdr:sp macro="" textlink="">
      <xdr:nvSpPr>
        <xdr:cNvPr id="605" name="テキスト ボックス 604"/>
        <xdr:cNvSpPr txBox="1"/>
      </xdr:nvSpPr>
      <xdr:spPr>
        <a:xfrm>
          <a:off x="18561050"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107315</xdr:rowOff>
    </xdr:from>
    <xdr:ext cx="762000" cy="249555"/>
    <xdr:sp macro="" textlink="">
      <xdr:nvSpPr>
        <xdr:cNvPr id="606" name="テキスト ボックス 605"/>
        <xdr:cNvSpPr txBox="1"/>
      </xdr:nvSpPr>
      <xdr:spPr>
        <a:xfrm>
          <a:off x="177514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66</xdr:row>
      <xdr:rowOff>107315</xdr:rowOff>
    </xdr:from>
    <xdr:ext cx="762000" cy="249555"/>
    <xdr:sp macro="" textlink="">
      <xdr:nvSpPr>
        <xdr:cNvPr id="607" name="テキスト ボックス 606"/>
        <xdr:cNvSpPr txBox="1"/>
      </xdr:nvSpPr>
      <xdr:spPr>
        <a:xfrm>
          <a:off x="16938625" y="1101026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60960</xdr:rowOff>
    </xdr:from>
    <xdr:to xmlns:xdr="http://schemas.openxmlformats.org/drawingml/2006/spreadsheetDrawing">
      <xdr:col>116</xdr:col>
      <xdr:colOff>114300</xdr:colOff>
      <xdr:row>62</xdr:row>
      <xdr:rowOff>159385</xdr:rowOff>
    </xdr:to>
    <xdr:sp macro="" textlink="">
      <xdr:nvSpPr>
        <xdr:cNvPr id="608" name="楕円 607"/>
        <xdr:cNvSpPr/>
      </xdr:nvSpPr>
      <xdr:spPr>
        <a:xfrm>
          <a:off x="20269200" y="103035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83185</xdr:rowOff>
    </xdr:from>
    <xdr:ext cx="468630" cy="248285"/>
    <xdr:sp macro="" textlink="">
      <xdr:nvSpPr>
        <xdr:cNvPr id="609" name="【保健センター・保健所】&#10;一人当たり面積該当値テキスト"/>
        <xdr:cNvSpPr txBox="1"/>
      </xdr:nvSpPr>
      <xdr:spPr>
        <a:xfrm>
          <a:off x="20358100" y="1016063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67310</xdr:rowOff>
    </xdr:from>
    <xdr:to xmlns:xdr="http://schemas.openxmlformats.org/drawingml/2006/spreadsheetDrawing">
      <xdr:col>112</xdr:col>
      <xdr:colOff>38100</xdr:colOff>
      <xdr:row>63</xdr:row>
      <xdr:rowOff>0</xdr:rowOff>
    </xdr:to>
    <xdr:sp macro="" textlink="">
      <xdr:nvSpPr>
        <xdr:cNvPr id="610" name="楕円 609"/>
        <xdr:cNvSpPr/>
      </xdr:nvSpPr>
      <xdr:spPr>
        <a:xfrm>
          <a:off x="19510375" y="1030986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62</xdr:row>
      <xdr:rowOff>109855</xdr:rowOff>
    </xdr:from>
    <xdr:to xmlns:xdr="http://schemas.openxmlformats.org/drawingml/2006/spreadsheetDrawing">
      <xdr:col>116</xdr:col>
      <xdr:colOff>63500</xdr:colOff>
      <xdr:row>62</xdr:row>
      <xdr:rowOff>116205</xdr:rowOff>
    </xdr:to>
    <xdr:cxnSp macro="">
      <xdr:nvCxnSpPr>
        <xdr:cNvPr id="611" name="直線コネクタ 610"/>
        <xdr:cNvCxnSpPr/>
      </xdr:nvCxnSpPr>
      <xdr:spPr>
        <a:xfrm flipV="1">
          <a:off x="19558000" y="10352405"/>
          <a:ext cx="762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73660</xdr:rowOff>
    </xdr:from>
    <xdr:to xmlns:xdr="http://schemas.openxmlformats.org/drawingml/2006/spreadsheetDrawing">
      <xdr:col>107</xdr:col>
      <xdr:colOff>101600</xdr:colOff>
      <xdr:row>63</xdr:row>
      <xdr:rowOff>6350</xdr:rowOff>
    </xdr:to>
    <xdr:sp macro="" textlink="">
      <xdr:nvSpPr>
        <xdr:cNvPr id="612" name="楕円 611"/>
        <xdr:cNvSpPr/>
      </xdr:nvSpPr>
      <xdr:spPr>
        <a:xfrm>
          <a:off x="18684875" y="10316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116205</xdr:rowOff>
    </xdr:from>
    <xdr:to xmlns:xdr="http://schemas.openxmlformats.org/drawingml/2006/spreadsheetDrawing">
      <xdr:col>111</xdr:col>
      <xdr:colOff>174625</xdr:colOff>
      <xdr:row>62</xdr:row>
      <xdr:rowOff>123190</xdr:rowOff>
    </xdr:to>
    <xdr:cxnSp macro="">
      <xdr:nvCxnSpPr>
        <xdr:cNvPr id="613" name="直線コネクタ 612"/>
        <xdr:cNvCxnSpPr/>
      </xdr:nvCxnSpPr>
      <xdr:spPr>
        <a:xfrm flipV="1">
          <a:off x="18735675" y="10358755"/>
          <a:ext cx="822325"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80010</xdr:rowOff>
    </xdr:from>
    <xdr:to xmlns:xdr="http://schemas.openxmlformats.org/drawingml/2006/spreadsheetDrawing">
      <xdr:col>102</xdr:col>
      <xdr:colOff>165100</xdr:colOff>
      <xdr:row>63</xdr:row>
      <xdr:rowOff>12700</xdr:rowOff>
    </xdr:to>
    <xdr:sp macro="" textlink="">
      <xdr:nvSpPr>
        <xdr:cNvPr id="614" name="楕円 613"/>
        <xdr:cNvSpPr/>
      </xdr:nvSpPr>
      <xdr:spPr>
        <a:xfrm>
          <a:off x="17875250" y="103225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123190</xdr:rowOff>
    </xdr:from>
    <xdr:to xmlns:xdr="http://schemas.openxmlformats.org/drawingml/2006/spreadsheetDrawing">
      <xdr:col>107</xdr:col>
      <xdr:colOff>50800</xdr:colOff>
      <xdr:row>62</xdr:row>
      <xdr:rowOff>128905</xdr:rowOff>
    </xdr:to>
    <xdr:cxnSp macro="">
      <xdr:nvCxnSpPr>
        <xdr:cNvPr id="615" name="直線コネクタ 614"/>
        <xdr:cNvCxnSpPr/>
      </xdr:nvCxnSpPr>
      <xdr:spPr>
        <a:xfrm flipV="1">
          <a:off x="17926050" y="10365740"/>
          <a:ext cx="809625"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86360</xdr:rowOff>
    </xdr:from>
    <xdr:to xmlns:xdr="http://schemas.openxmlformats.org/drawingml/2006/spreadsheetDrawing">
      <xdr:col>98</xdr:col>
      <xdr:colOff>38100</xdr:colOff>
      <xdr:row>63</xdr:row>
      <xdr:rowOff>19050</xdr:rowOff>
    </xdr:to>
    <xdr:sp macro="" textlink="">
      <xdr:nvSpPr>
        <xdr:cNvPr id="616" name="楕円 615"/>
        <xdr:cNvSpPr/>
      </xdr:nvSpPr>
      <xdr:spPr>
        <a:xfrm>
          <a:off x="17065625" y="1032891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62</xdr:row>
      <xdr:rowOff>128905</xdr:rowOff>
    </xdr:from>
    <xdr:to xmlns:xdr="http://schemas.openxmlformats.org/drawingml/2006/spreadsheetDrawing">
      <xdr:col>102</xdr:col>
      <xdr:colOff>114300</xdr:colOff>
      <xdr:row>62</xdr:row>
      <xdr:rowOff>135255</xdr:rowOff>
    </xdr:to>
    <xdr:cxnSp macro="">
      <xdr:nvCxnSpPr>
        <xdr:cNvPr id="617" name="直線コネクタ 616"/>
        <xdr:cNvCxnSpPr/>
      </xdr:nvCxnSpPr>
      <xdr:spPr>
        <a:xfrm flipV="1">
          <a:off x="17113250" y="10371455"/>
          <a:ext cx="8128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63</xdr:row>
      <xdr:rowOff>142240</xdr:rowOff>
    </xdr:from>
    <xdr:ext cx="469900" cy="248920"/>
    <xdr:sp macro="" textlink="">
      <xdr:nvSpPr>
        <xdr:cNvPr id="618" name="n_1aveValue【保健センター・保健所】&#10;一人当たり面積"/>
        <xdr:cNvSpPr txBox="1"/>
      </xdr:nvSpPr>
      <xdr:spPr>
        <a:xfrm>
          <a:off x="19329400" y="10549890"/>
          <a:ext cx="4699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139065</xdr:rowOff>
    </xdr:from>
    <xdr:ext cx="468630" cy="249555"/>
    <xdr:sp macro="" textlink="">
      <xdr:nvSpPr>
        <xdr:cNvPr id="619" name="n_2aveValue【保健センター・保健所】&#10;一人当たり面積"/>
        <xdr:cNvSpPr txBox="1"/>
      </xdr:nvSpPr>
      <xdr:spPr>
        <a:xfrm>
          <a:off x="18516600" y="1054671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142240</xdr:rowOff>
    </xdr:from>
    <xdr:ext cx="468630" cy="248920"/>
    <xdr:sp macro="" textlink="">
      <xdr:nvSpPr>
        <xdr:cNvPr id="620" name="n_3aveValue【保健センター・保健所】&#10;一人当たり面積"/>
        <xdr:cNvSpPr txBox="1"/>
      </xdr:nvSpPr>
      <xdr:spPr>
        <a:xfrm>
          <a:off x="17706975" y="10549890"/>
          <a:ext cx="468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152400</xdr:rowOff>
    </xdr:from>
    <xdr:ext cx="468630" cy="248285"/>
    <xdr:sp macro="" textlink="">
      <xdr:nvSpPr>
        <xdr:cNvPr id="621" name="n_4aveValue【保健センター・保健所】&#10;一人当たり面積"/>
        <xdr:cNvSpPr txBox="1"/>
      </xdr:nvSpPr>
      <xdr:spPr>
        <a:xfrm>
          <a:off x="16897350" y="1056005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61</xdr:row>
      <xdr:rowOff>15875</xdr:rowOff>
    </xdr:from>
    <xdr:ext cx="469900" cy="249555"/>
    <xdr:sp macro="" textlink="">
      <xdr:nvSpPr>
        <xdr:cNvPr id="622" name="n_1mainValue【保健センター・保健所】&#10;一人当たり面積"/>
        <xdr:cNvSpPr txBox="1"/>
      </xdr:nvSpPr>
      <xdr:spPr>
        <a:xfrm>
          <a:off x="19329400" y="1009332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22860</xdr:rowOff>
    </xdr:from>
    <xdr:ext cx="468630" cy="248285"/>
    <xdr:sp macro="" textlink="">
      <xdr:nvSpPr>
        <xdr:cNvPr id="623" name="n_2mainValue【保健センター・保健所】&#10;一人当たり面積"/>
        <xdr:cNvSpPr txBox="1"/>
      </xdr:nvSpPr>
      <xdr:spPr>
        <a:xfrm>
          <a:off x="18516600" y="1010031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28575</xdr:rowOff>
    </xdr:from>
    <xdr:ext cx="468630" cy="248285"/>
    <xdr:sp macro="" textlink="">
      <xdr:nvSpPr>
        <xdr:cNvPr id="624" name="n_3mainValue【保健センター・保健所】&#10;一人当たり面積"/>
        <xdr:cNvSpPr txBox="1"/>
      </xdr:nvSpPr>
      <xdr:spPr>
        <a:xfrm>
          <a:off x="17706975" y="1010602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61</xdr:row>
      <xdr:rowOff>34925</xdr:rowOff>
    </xdr:from>
    <xdr:ext cx="468630" cy="249555"/>
    <xdr:sp macro="" textlink="">
      <xdr:nvSpPr>
        <xdr:cNvPr id="625" name="n_4mainValue【保健センター・保健所】&#10;一人当たり面積"/>
        <xdr:cNvSpPr txBox="1"/>
      </xdr:nvSpPr>
      <xdr:spPr>
        <a:xfrm>
          <a:off x="16897350" y="1011237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146685</xdr:rowOff>
    </xdr:from>
    <xdr:to xmlns:xdr="http://schemas.openxmlformats.org/drawingml/2006/spreadsheetDrawing">
      <xdr:col>90</xdr:col>
      <xdr:colOff>25400</xdr:colOff>
      <xdr:row>72</xdr:row>
      <xdr:rowOff>97790</xdr:rowOff>
    </xdr:to>
    <xdr:sp macro="" textlink="">
      <xdr:nvSpPr>
        <xdr:cNvPr id="626" name="正方形/長方形 625"/>
        <xdr:cNvSpPr/>
      </xdr:nvSpPr>
      <xdr:spPr>
        <a:xfrm>
          <a:off x="11414125" y="11379835"/>
          <a:ext cx="4327525"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122555</xdr:rowOff>
    </xdr:from>
    <xdr:to xmlns:xdr="http://schemas.openxmlformats.org/drawingml/2006/spreadsheetDrawing">
      <xdr:col>74</xdr:col>
      <xdr:colOff>0</xdr:colOff>
      <xdr:row>74</xdr:row>
      <xdr:rowOff>36830</xdr:rowOff>
    </xdr:to>
    <xdr:sp macro="" textlink="">
      <xdr:nvSpPr>
        <xdr:cNvPr id="627" name="正方形/長方形 626"/>
        <xdr:cNvSpPr/>
      </xdr:nvSpPr>
      <xdr:spPr>
        <a:xfrm>
          <a:off x="115252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153035</xdr:rowOff>
    </xdr:from>
    <xdr:to xmlns:xdr="http://schemas.openxmlformats.org/drawingml/2006/spreadsheetDrawing">
      <xdr:col>74</xdr:col>
      <xdr:colOff>0</xdr:colOff>
      <xdr:row>75</xdr:row>
      <xdr:rowOff>67310</xdr:rowOff>
    </xdr:to>
    <xdr:sp macro="" textlink="">
      <xdr:nvSpPr>
        <xdr:cNvPr id="628" name="正方形/長方形 627"/>
        <xdr:cNvSpPr/>
      </xdr:nvSpPr>
      <xdr:spPr>
        <a:xfrm>
          <a:off x="115252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122555</xdr:rowOff>
    </xdr:from>
    <xdr:to xmlns:xdr="http://schemas.openxmlformats.org/drawingml/2006/spreadsheetDrawing">
      <xdr:col>79</xdr:col>
      <xdr:colOff>63500</xdr:colOff>
      <xdr:row>74</xdr:row>
      <xdr:rowOff>36830</xdr:rowOff>
    </xdr:to>
    <xdr:sp macro="" textlink="">
      <xdr:nvSpPr>
        <xdr:cNvPr id="629" name="正方形/長方形 628"/>
        <xdr:cNvSpPr/>
      </xdr:nvSpPr>
      <xdr:spPr>
        <a:xfrm>
          <a:off x="1246187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153035</xdr:rowOff>
    </xdr:from>
    <xdr:to xmlns:xdr="http://schemas.openxmlformats.org/drawingml/2006/spreadsheetDrawing">
      <xdr:col>79</xdr:col>
      <xdr:colOff>63500</xdr:colOff>
      <xdr:row>75</xdr:row>
      <xdr:rowOff>67310</xdr:rowOff>
    </xdr:to>
    <xdr:sp macro="" textlink="">
      <xdr:nvSpPr>
        <xdr:cNvPr id="630" name="正方形/長方形 629"/>
        <xdr:cNvSpPr/>
      </xdr:nvSpPr>
      <xdr:spPr>
        <a:xfrm>
          <a:off x="1246187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122555</xdr:rowOff>
    </xdr:from>
    <xdr:to xmlns:xdr="http://schemas.openxmlformats.org/drawingml/2006/spreadsheetDrawing">
      <xdr:col>85</xdr:col>
      <xdr:colOff>63500</xdr:colOff>
      <xdr:row>74</xdr:row>
      <xdr:rowOff>36830</xdr:rowOff>
    </xdr:to>
    <xdr:sp macro="" textlink="">
      <xdr:nvSpPr>
        <xdr:cNvPr id="631" name="正方形/長方形 630"/>
        <xdr:cNvSpPr/>
      </xdr:nvSpPr>
      <xdr:spPr>
        <a:xfrm>
          <a:off x="13509625"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73</xdr:row>
      <xdr:rowOff>153035</xdr:rowOff>
    </xdr:from>
    <xdr:to xmlns:xdr="http://schemas.openxmlformats.org/drawingml/2006/spreadsheetDrawing">
      <xdr:col>85</xdr:col>
      <xdr:colOff>63500</xdr:colOff>
      <xdr:row>75</xdr:row>
      <xdr:rowOff>67310</xdr:rowOff>
    </xdr:to>
    <xdr:sp macro="" textlink="">
      <xdr:nvSpPr>
        <xdr:cNvPr id="632" name="正方形/長方形 631"/>
        <xdr:cNvSpPr/>
      </xdr:nvSpPr>
      <xdr:spPr>
        <a:xfrm>
          <a:off x="13509625"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92075</xdr:rowOff>
    </xdr:from>
    <xdr:to xmlns:xdr="http://schemas.openxmlformats.org/drawingml/2006/spreadsheetDrawing">
      <xdr:col>90</xdr:col>
      <xdr:colOff>25400</xdr:colOff>
      <xdr:row>88</xdr:row>
      <xdr:rowOff>146685</xdr:rowOff>
    </xdr:to>
    <xdr:sp macro="" textlink="">
      <xdr:nvSpPr>
        <xdr:cNvPr id="633" name="正方形/長方形 632"/>
        <xdr:cNvSpPr/>
      </xdr:nvSpPr>
      <xdr:spPr>
        <a:xfrm>
          <a:off x="11414125" y="12480925"/>
          <a:ext cx="4327525"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73025</xdr:rowOff>
    </xdr:from>
    <xdr:ext cx="298450" cy="217170"/>
    <xdr:sp macro="" textlink="">
      <xdr:nvSpPr>
        <xdr:cNvPr id="634" name="テキスト ボックス 633"/>
        <xdr:cNvSpPr txBox="1"/>
      </xdr:nvSpPr>
      <xdr:spPr>
        <a:xfrm>
          <a:off x="11376025" y="12296775"/>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146685</xdr:rowOff>
    </xdr:from>
    <xdr:to xmlns:xdr="http://schemas.openxmlformats.org/drawingml/2006/spreadsheetDrawing">
      <xdr:col>89</xdr:col>
      <xdr:colOff>174625</xdr:colOff>
      <xdr:row>88</xdr:row>
      <xdr:rowOff>146685</xdr:rowOff>
    </xdr:to>
    <xdr:cxnSp macro="">
      <xdr:nvCxnSpPr>
        <xdr:cNvPr id="635" name="直線コネクタ 634"/>
        <xdr:cNvCxnSpPr/>
      </xdr:nvCxnSpPr>
      <xdr:spPr>
        <a:xfrm>
          <a:off x="11414125" y="1468183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9525</xdr:rowOff>
    </xdr:from>
    <xdr:ext cx="466090" cy="249555"/>
    <xdr:sp macro="" textlink="">
      <xdr:nvSpPr>
        <xdr:cNvPr id="636" name="テキスト ボックス 635"/>
        <xdr:cNvSpPr txBox="1"/>
      </xdr:nvSpPr>
      <xdr:spPr>
        <a:xfrm>
          <a:off x="10994390" y="1454467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109855</xdr:rowOff>
    </xdr:from>
    <xdr:to xmlns:xdr="http://schemas.openxmlformats.org/drawingml/2006/spreadsheetDrawing">
      <xdr:col>89</xdr:col>
      <xdr:colOff>174625</xdr:colOff>
      <xdr:row>86</xdr:row>
      <xdr:rowOff>109855</xdr:rowOff>
    </xdr:to>
    <xdr:cxnSp macro="">
      <xdr:nvCxnSpPr>
        <xdr:cNvPr id="637" name="直線コネクタ 636"/>
        <xdr:cNvCxnSpPr/>
      </xdr:nvCxnSpPr>
      <xdr:spPr>
        <a:xfrm>
          <a:off x="11414125" y="143148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137795</xdr:rowOff>
    </xdr:from>
    <xdr:ext cx="466090" cy="249555"/>
    <xdr:sp macro="" textlink="">
      <xdr:nvSpPr>
        <xdr:cNvPr id="638" name="テキスト ボックス 637"/>
        <xdr:cNvSpPr txBox="1"/>
      </xdr:nvSpPr>
      <xdr:spPr>
        <a:xfrm>
          <a:off x="10994390" y="14177645"/>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73025</xdr:rowOff>
    </xdr:from>
    <xdr:to xmlns:xdr="http://schemas.openxmlformats.org/drawingml/2006/spreadsheetDrawing">
      <xdr:col>89</xdr:col>
      <xdr:colOff>174625</xdr:colOff>
      <xdr:row>84</xdr:row>
      <xdr:rowOff>73025</xdr:rowOff>
    </xdr:to>
    <xdr:cxnSp macro="">
      <xdr:nvCxnSpPr>
        <xdr:cNvPr id="639" name="直線コネクタ 638"/>
        <xdr:cNvCxnSpPr/>
      </xdr:nvCxnSpPr>
      <xdr:spPr>
        <a:xfrm>
          <a:off x="11414125" y="1394777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101600</xdr:rowOff>
    </xdr:from>
    <xdr:ext cx="403225" cy="249555"/>
    <xdr:sp macro="" textlink="">
      <xdr:nvSpPr>
        <xdr:cNvPr id="640" name="テキスト ボックス 639"/>
        <xdr:cNvSpPr txBox="1"/>
      </xdr:nvSpPr>
      <xdr:spPr>
        <a:xfrm>
          <a:off x="11042650" y="1381125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36830</xdr:rowOff>
    </xdr:from>
    <xdr:to xmlns:xdr="http://schemas.openxmlformats.org/drawingml/2006/spreadsheetDrawing">
      <xdr:col>89</xdr:col>
      <xdr:colOff>174625</xdr:colOff>
      <xdr:row>82</xdr:row>
      <xdr:rowOff>36830</xdr:rowOff>
    </xdr:to>
    <xdr:cxnSp macro="">
      <xdr:nvCxnSpPr>
        <xdr:cNvPr id="641" name="直線コネクタ 640"/>
        <xdr:cNvCxnSpPr/>
      </xdr:nvCxnSpPr>
      <xdr:spPr>
        <a:xfrm>
          <a:off x="11414125" y="1358138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64770</xdr:rowOff>
    </xdr:from>
    <xdr:ext cx="403225" cy="249555"/>
    <xdr:sp macro="" textlink="">
      <xdr:nvSpPr>
        <xdr:cNvPr id="642" name="テキスト ボックス 641"/>
        <xdr:cNvSpPr txBox="1"/>
      </xdr:nvSpPr>
      <xdr:spPr>
        <a:xfrm>
          <a:off x="11042650" y="13444220"/>
          <a:ext cx="4032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174625</xdr:colOff>
      <xdr:row>80</xdr:row>
      <xdr:rowOff>0</xdr:rowOff>
    </xdr:to>
    <xdr:cxnSp macro="">
      <xdr:nvCxnSpPr>
        <xdr:cNvPr id="643" name="直線コネクタ 642"/>
        <xdr:cNvCxnSpPr/>
      </xdr:nvCxnSpPr>
      <xdr:spPr>
        <a:xfrm>
          <a:off x="11414125" y="1321435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27940</xdr:rowOff>
    </xdr:from>
    <xdr:ext cx="403225" cy="248285"/>
    <xdr:sp macro="" textlink="">
      <xdr:nvSpPr>
        <xdr:cNvPr id="644" name="テキスト ボックス 643"/>
        <xdr:cNvSpPr txBox="1"/>
      </xdr:nvSpPr>
      <xdr:spPr>
        <a:xfrm>
          <a:off x="11042650" y="13077190"/>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128270</xdr:rowOff>
    </xdr:from>
    <xdr:to xmlns:xdr="http://schemas.openxmlformats.org/drawingml/2006/spreadsheetDrawing">
      <xdr:col>89</xdr:col>
      <xdr:colOff>174625</xdr:colOff>
      <xdr:row>77</xdr:row>
      <xdr:rowOff>128270</xdr:rowOff>
    </xdr:to>
    <xdr:cxnSp macro="">
      <xdr:nvCxnSpPr>
        <xdr:cNvPr id="645" name="直線コネクタ 644"/>
        <xdr:cNvCxnSpPr/>
      </xdr:nvCxnSpPr>
      <xdr:spPr>
        <a:xfrm>
          <a:off x="11414125" y="128473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156845</xdr:rowOff>
    </xdr:from>
    <xdr:ext cx="403225" cy="248285"/>
    <xdr:sp macro="" textlink="">
      <xdr:nvSpPr>
        <xdr:cNvPr id="646" name="テキスト ボックス 645"/>
        <xdr:cNvSpPr txBox="1"/>
      </xdr:nvSpPr>
      <xdr:spPr>
        <a:xfrm>
          <a:off x="11042650" y="12710795"/>
          <a:ext cx="403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92075</xdr:rowOff>
    </xdr:from>
    <xdr:to xmlns:xdr="http://schemas.openxmlformats.org/drawingml/2006/spreadsheetDrawing">
      <xdr:col>89</xdr:col>
      <xdr:colOff>174625</xdr:colOff>
      <xdr:row>75</xdr:row>
      <xdr:rowOff>92075</xdr:rowOff>
    </xdr:to>
    <xdr:cxnSp macro="">
      <xdr:nvCxnSpPr>
        <xdr:cNvPr id="647" name="直線コネクタ 646"/>
        <xdr:cNvCxnSpPr/>
      </xdr:nvCxnSpPr>
      <xdr:spPr>
        <a:xfrm>
          <a:off x="11414125" y="1248092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120015</xdr:rowOff>
    </xdr:from>
    <xdr:ext cx="339090" cy="248285"/>
    <xdr:sp macro="" textlink="">
      <xdr:nvSpPr>
        <xdr:cNvPr id="648" name="テキスト ボックス 647"/>
        <xdr:cNvSpPr txBox="1"/>
      </xdr:nvSpPr>
      <xdr:spPr>
        <a:xfrm>
          <a:off x="11106785" y="12343765"/>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92075</xdr:rowOff>
    </xdr:from>
    <xdr:to xmlns:xdr="http://schemas.openxmlformats.org/drawingml/2006/spreadsheetDrawing">
      <xdr:col>90</xdr:col>
      <xdr:colOff>25400</xdr:colOff>
      <xdr:row>88</xdr:row>
      <xdr:rowOff>146685</xdr:rowOff>
    </xdr:to>
    <xdr:sp macro="" textlink="">
      <xdr:nvSpPr>
        <xdr:cNvPr id="649" name="【消防施設】&#10;有形固定資産減価償却率グラフ枠"/>
        <xdr:cNvSpPr/>
      </xdr:nvSpPr>
      <xdr:spPr>
        <a:xfrm>
          <a:off x="11414125" y="12480925"/>
          <a:ext cx="4327525"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57150</xdr:rowOff>
    </xdr:from>
    <xdr:to xmlns:xdr="http://schemas.openxmlformats.org/drawingml/2006/spreadsheetDrawing">
      <xdr:col>85</xdr:col>
      <xdr:colOff>126365</xdr:colOff>
      <xdr:row>86</xdr:row>
      <xdr:rowOff>71755</xdr:rowOff>
    </xdr:to>
    <xdr:cxnSp macro="">
      <xdr:nvCxnSpPr>
        <xdr:cNvPr id="650" name="直線コネクタ 649"/>
        <xdr:cNvCxnSpPr/>
      </xdr:nvCxnSpPr>
      <xdr:spPr>
        <a:xfrm flipV="1">
          <a:off x="14969490" y="12941300"/>
          <a:ext cx="0" cy="1335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74930</xdr:rowOff>
    </xdr:from>
    <xdr:ext cx="403860" cy="249555"/>
    <xdr:sp macro="" textlink="">
      <xdr:nvSpPr>
        <xdr:cNvPr id="651" name="【消防施設】&#10;有形固定資産減価償却率最小値テキスト"/>
        <xdr:cNvSpPr txBox="1"/>
      </xdr:nvSpPr>
      <xdr:spPr>
        <a:xfrm>
          <a:off x="15008225" y="14279880"/>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71755</xdr:rowOff>
    </xdr:from>
    <xdr:to xmlns:xdr="http://schemas.openxmlformats.org/drawingml/2006/spreadsheetDrawing">
      <xdr:col>86</xdr:col>
      <xdr:colOff>25400</xdr:colOff>
      <xdr:row>86</xdr:row>
      <xdr:rowOff>71755</xdr:rowOff>
    </xdr:to>
    <xdr:cxnSp macro="">
      <xdr:nvCxnSpPr>
        <xdr:cNvPr id="652" name="直線コネクタ 651"/>
        <xdr:cNvCxnSpPr/>
      </xdr:nvCxnSpPr>
      <xdr:spPr>
        <a:xfrm>
          <a:off x="14881225" y="142767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5715</xdr:rowOff>
    </xdr:from>
    <xdr:ext cx="403860" cy="249555"/>
    <xdr:sp macro="" textlink="">
      <xdr:nvSpPr>
        <xdr:cNvPr id="653" name="【消防施設】&#10;有形固定資産減価償却率最大値テキスト"/>
        <xdr:cNvSpPr txBox="1"/>
      </xdr:nvSpPr>
      <xdr:spPr>
        <a:xfrm>
          <a:off x="15008225" y="12724765"/>
          <a:ext cx="4038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57150</xdr:rowOff>
    </xdr:from>
    <xdr:to xmlns:xdr="http://schemas.openxmlformats.org/drawingml/2006/spreadsheetDrawing">
      <xdr:col>86</xdr:col>
      <xdr:colOff>25400</xdr:colOff>
      <xdr:row>78</xdr:row>
      <xdr:rowOff>57150</xdr:rowOff>
    </xdr:to>
    <xdr:cxnSp macro="">
      <xdr:nvCxnSpPr>
        <xdr:cNvPr id="654" name="直線コネクタ 653"/>
        <xdr:cNvCxnSpPr/>
      </xdr:nvCxnSpPr>
      <xdr:spPr>
        <a:xfrm>
          <a:off x="14881225" y="1294130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50165</xdr:rowOff>
    </xdr:from>
    <xdr:ext cx="403860" cy="248285"/>
    <xdr:sp macro="" textlink="">
      <xdr:nvSpPr>
        <xdr:cNvPr id="655" name="【消防施設】&#10;有形固定資産減価償却率平均値テキスト"/>
        <xdr:cNvSpPr txBox="1"/>
      </xdr:nvSpPr>
      <xdr:spPr>
        <a:xfrm>
          <a:off x="15008225" y="13594715"/>
          <a:ext cx="40386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70485</xdr:rowOff>
    </xdr:from>
    <xdr:to xmlns:xdr="http://schemas.openxmlformats.org/drawingml/2006/spreadsheetDrawing">
      <xdr:col>85</xdr:col>
      <xdr:colOff>174625</xdr:colOff>
      <xdr:row>83</xdr:row>
      <xdr:rowOff>3175</xdr:rowOff>
    </xdr:to>
    <xdr:sp macro="" textlink="">
      <xdr:nvSpPr>
        <xdr:cNvPr id="656" name="フローチャート: 判断 655"/>
        <xdr:cNvSpPr/>
      </xdr:nvSpPr>
      <xdr:spPr>
        <a:xfrm>
          <a:off x="14919325" y="13615035"/>
          <a:ext cx="984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55880</xdr:rowOff>
    </xdr:from>
    <xdr:to xmlns:xdr="http://schemas.openxmlformats.org/drawingml/2006/spreadsheetDrawing">
      <xdr:col>81</xdr:col>
      <xdr:colOff>101600</xdr:colOff>
      <xdr:row>82</xdr:row>
      <xdr:rowOff>153670</xdr:rowOff>
    </xdr:to>
    <xdr:sp macro="" textlink="">
      <xdr:nvSpPr>
        <xdr:cNvPr id="657" name="フローチャート: 判断 656"/>
        <xdr:cNvSpPr/>
      </xdr:nvSpPr>
      <xdr:spPr>
        <a:xfrm>
          <a:off x="14144625" y="13600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31750</xdr:rowOff>
    </xdr:from>
    <xdr:to xmlns:xdr="http://schemas.openxmlformats.org/drawingml/2006/spreadsheetDrawing">
      <xdr:col>76</xdr:col>
      <xdr:colOff>165100</xdr:colOff>
      <xdr:row>82</xdr:row>
      <xdr:rowOff>129540</xdr:rowOff>
    </xdr:to>
    <xdr:sp macro="" textlink="">
      <xdr:nvSpPr>
        <xdr:cNvPr id="658" name="フローチャート: 判断 657"/>
        <xdr:cNvSpPr/>
      </xdr:nvSpPr>
      <xdr:spPr>
        <a:xfrm>
          <a:off x="13335000" y="13576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153035</xdr:rowOff>
    </xdr:from>
    <xdr:to xmlns:xdr="http://schemas.openxmlformats.org/drawingml/2006/spreadsheetDrawing">
      <xdr:col>72</xdr:col>
      <xdr:colOff>38100</xdr:colOff>
      <xdr:row>82</xdr:row>
      <xdr:rowOff>85725</xdr:rowOff>
    </xdr:to>
    <xdr:sp macro="" textlink="">
      <xdr:nvSpPr>
        <xdr:cNvPr id="659" name="フローチャート: 判断 658"/>
        <xdr:cNvSpPr/>
      </xdr:nvSpPr>
      <xdr:spPr>
        <a:xfrm>
          <a:off x="12525375" y="1353248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147320</xdr:rowOff>
    </xdr:from>
    <xdr:to xmlns:xdr="http://schemas.openxmlformats.org/drawingml/2006/spreadsheetDrawing">
      <xdr:col>67</xdr:col>
      <xdr:colOff>101600</xdr:colOff>
      <xdr:row>82</xdr:row>
      <xdr:rowOff>80010</xdr:rowOff>
    </xdr:to>
    <xdr:sp macro="" textlink="">
      <xdr:nvSpPr>
        <xdr:cNvPr id="660" name="フローチャート: 判断 659"/>
        <xdr:cNvSpPr/>
      </xdr:nvSpPr>
      <xdr:spPr>
        <a:xfrm>
          <a:off x="11699875" y="13526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144145</xdr:rowOff>
    </xdr:from>
    <xdr:ext cx="762000" cy="249555"/>
    <xdr:sp macro="" textlink="">
      <xdr:nvSpPr>
        <xdr:cNvPr id="661" name="テキスト ボックス 660"/>
        <xdr:cNvSpPr txBox="1"/>
      </xdr:nvSpPr>
      <xdr:spPr>
        <a:xfrm>
          <a:off x="147955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144145</xdr:rowOff>
    </xdr:from>
    <xdr:ext cx="762000" cy="249555"/>
    <xdr:sp macro="" textlink="">
      <xdr:nvSpPr>
        <xdr:cNvPr id="662" name="テキスト ボックス 661"/>
        <xdr:cNvSpPr txBox="1"/>
      </xdr:nvSpPr>
      <xdr:spPr>
        <a:xfrm>
          <a:off x="1402080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144145</xdr:rowOff>
    </xdr:from>
    <xdr:ext cx="762000" cy="249555"/>
    <xdr:sp macro="" textlink="">
      <xdr:nvSpPr>
        <xdr:cNvPr id="663" name="テキスト ボックス 662"/>
        <xdr:cNvSpPr txBox="1"/>
      </xdr:nvSpPr>
      <xdr:spPr>
        <a:xfrm>
          <a:off x="132111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88</xdr:row>
      <xdr:rowOff>144145</xdr:rowOff>
    </xdr:from>
    <xdr:ext cx="762000" cy="249555"/>
    <xdr:sp macro="" textlink="">
      <xdr:nvSpPr>
        <xdr:cNvPr id="664" name="テキスト ボックス 663"/>
        <xdr:cNvSpPr txBox="1"/>
      </xdr:nvSpPr>
      <xdr:spPr>
        <a:xfrm>
          <a:off x="12398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144145</xdr:rowOff>
    </xdr:from>
    <xdr:ext cx="762000" cy="249555"/>
    <xdr:sp macro="" textlink="">
      <xdr:nvSpPr>
        <xdr:cNvPr id="665" name="テキスト ボックス 664"/>
        <xdr:cNvSpPr txBox="1"/>
      </xdr:nvSpPr>
      <xdr:spPr>
        <a:xfrm>
          <a:off x="11576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7620</xdr:rowOff>
    </xdr:from>
    <xdr:to xmlns:xdr="http://schemas.openxmlformats.org/drawingml/2006/spreadsheetDrawing">
      <xdr:col>85</xdr:col>
      <xdr:colOff>174625</xdr:colOff>
      <xdr:row>82</xdr:row>
      <xdr:rowOff>105410</xdr:rowOff>
    </xdr:to>
    <xdr:sp macro="" textlink="">
      <xdr:nvSpPr>
        <xdr:cNvPr id="666" name="楕円 665"/>
        <xdr:cNvSpPr/>
      </xdr:nvSpPr>
      <xdr:spPr>
        <a:xfrm>
          <a:off x="14919325" y="13552170"/>
          <a:ext cx="984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81</xdr:row>
      <xdr:rowOff>29845</xdr:rowOff>
    </xdr:from>
    <xdr:ext cx="403860" cy="248285"/>
    <xdr:sp macro="" textlink="">
      <xdr:nvSpPr>
        <xdr:cNvPr id="667" name="【消防施設】&#10;有形固定資産減価償却率該当値テキスト"/>
        <xdr:cNvSpPr txBox="1"/>
      </xdr:nvSpPr>
      <xdr:spPr>
        <a:xfrm>
          <a:off x="15008225" y="13409295"/>
          <a:ext cx="4038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81</xdr:row>
      <xdr:rowOff>154940</xdr:rowOff>
    </xdr:from>
    <xdr:to xmlns:xdr="http://schemas.openxmlformats.org/drawingml/2006/spreadsheetDrawing">
      <xdr:col>81</xdr:col>
      <xdr:colOff>101600</xdr:colOff>
      <xdr:row>82</xdr:row>
      <xdr:rowOff>87630</xdr:rowOff>
    </xdr:to>
    <xdr:sp macro="" textlink="">
      <xdr:nvSpPr>
        <xdr:cNvPr id="668" name="楕円 667"/>
        <xdr:cNvSpPr/>
      </xdr:nvSpPr>
      <xdr:spPr>
        <a:xfrm>
          <a:off x="14144625" y="13534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38735</xdr:rowOff>
    </xdr:from>
    <xdr:to xmlns:xdr="http://schemas.openxmlformats.org/drawingml/2006/spreadsheetDrawing">
      <xdr:col>85</xdr:col>
      <xdr:colOff>127000</xdr:colOff>
      <xdr:row>82</xdr:row>
      <xdr:rowOff>57150</xdr:rowOff>
    </xdr:to>
    <xdr:cxnSp macro="">
      <xdr:nvCxnSpPr>
        <xdr:cNvPr id="669" name="直線コネクタ 668"/>
        <xdr:cNvCxnSpPr/>
      </xdr:nvCxnSpPr>
      <xdr:spPr>
        <a:xfrm>
          <a:off x="14195425" y="13583285"/>
          <a:ext cx="7747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81</xdr:row>
      <xdr:rowOff>110490</xdr:rowOff>
    </xdr:from>
    <xdr:to xmlns:xdr="http://schemas.openxmlformats.org/drawingml/2006/spreadsheetDrawing">
      <xdr:col>76</xdr:col>
      <xdr:colOff>165100</xdr:colOff>
      <xdr:row>82</xdr:row>
      <xdr:rowOff>43180</xdr:rowOff>
    </xdr:to>
    <xdr:sp macro="" textlink="">
      <xdr:nvSpPr>
        <xdr:cNvPr id="670" name="楕円 669"/>
        <xdr:cNvSpPr/>
      </xdr:nvSpPr>
      <xdr:spPr>
        <a:xfrm>
          <a:off x="13335000" y="13489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81</xdr:row>
      <xdr:rowOff>160020</xdr:rowOff>
    </xdr:from>
    <xdr:to xmlns:xdr="http://schemas.openxmlformats.org/drawingml/2006/spreadsheetDrawing">
      <xdr:col>81</xdr:col>
      <xdr:colOff>50800</xdr:colOff>
      <xdr:row>82</xdr:row>
      <xdr:rowOff>38735</xdr:rowOff>
    </xdr:to>
    <xdr:cxnSp macro="">
      <xdr:nvCxnSpPr>
        <xdr:cNvPr id="671" name="直線コネクタ 670"/>
        <xdr:cNvCxnSpPr/>
      </xdr:nvCxnSpPr>
      <xdr:spPr>
        <a:xfrm>
          <a:off x="13385800" y="13539470"/>
          <a:ext cx="80962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81</xdr:row>
      <xdr:rowOff>66675</xdr:rowOff>
    </xdr:from>
    <xdr:to xmlns:xdr="http://schemas.openxmlformats.org/drawingml/2006/spreadsheetDrawing">
      <xdr:col>72</xdr:col>
      <xdr:colOff>38100</xdr:colOff>
      <xdr:row>81</xdr:row>
      <xdr:rowOff>164465</xdr:rowOff>
    </xdr:to>
    <xdr:sp macro="" textlink="">
      <xdr:nvSpPr>
        <xdr:cNvPr id="672" name="楕円 671"/>
        <xdr:cNvSpPr/>
      </xdr:nvSpPr>
      <xdr:spPr>
        <a:xfrm>
          <a:off x="12525375" y="13446125"/>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81</xdr:row>
      <xdr:rowOff>116205</xdr:rowOff>
    </xdr:from>
    <xdr:to xmlns:xdr="http://schemas.openxmlformats.org/drawingml/2006/spreadsheetDrawing">
      <xdr:col>76</xdr:col>
      <xdr:colOff>114300</xdr:colOff>
      <xdr:row>81</xdr:row>
      <xdr:rowOff>160020</xdr:rowOff>
    </xdr:to>
    <xdr:cxnSp macro="">
      <xdr:nvCxnSpPr>
        <xdr:cNvPr id="673" name="直線コネクタ 672"/>
        <xdr:cNvCxnSpPr/>
      </xdr:nvCxnSpPr>
      <xdr:spPr>
        <a:xfrm>
          <a:off x="12573000" y="13495655"/>
          <a:ext cx="8128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31750</xdr:rowOff>
    </xdr:from>
    <xdr:to xmlns:xdr="http://schemas.openxmlformats.org/drawingml/2006/spreadsheetDrawing">
      <xdr:col>67</xdr:col>
      <xdr:colOff>101600</xdr:colOff>
      <xdr:row>81</xdr:row>
      <xdr:rowOff>129540</xdr:rowOff>
    </xdr:to>
    <xdr:sp macro="" textlink="">
      <xdr:nvSpPr>
        <xdr:cNvPr id="674" name="楕円 673"/>
        <xdr:cNvSpPr/>
      </xdr:nvSpPr>
      <xdr:spPr>
        <a:xfrm>
          <a:off x="11699875" y="13411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81</xdr:row>
      <xdr:rowOff>80645</xdr:rowOff>
    </xdr:from>
    <xdr:to xmlns:xdr="http://schemas.openxmlformats.org/drawingml/2006/spreadsheetDrawing">
      <xdr:col>71</xdr:col>
      <xdr:colOff>174625</xdr:colOff>
      <xdr:row>81</xdr:row>
      <xdr:rowOff>116205</xdr:rowOff>
    </xdr:to>
    <xdr:cxnSp macro="">
      <xdr:nvCxnSpPr>
        <xdr:cNvPr id="675" name="直線コネクタ 674"/>
        <xdr:cNvCxnSpPr/>
      </xdr:nvCxnSpPr>
      <xdr:spPr>
        <a:xfrm>
          <a:off x="11750675" y="13460095"/>
          <a:ext cx="822325"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144780</xdr:rowOff>
    </xdr:from>
    <xdr:ext cx="405130" cy="249555"/>
    <xdr:sp macro="" textlink="">
      <xdr:nvSpPr>
        <xdr:cNvPr id="676" name="n_1aveValue【消防施設】&#10;有形固定資産減価償却率"/>
        <xdr:cNvSpPr txBox="1"/>
      </xdr:nvSpPr>
      <xdr:spPr>
        <a:xfrm>
          <a:off x="13996035" y="1368933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121285</xdr:rowOff>
    </xdr:from>
    <xdr:ext cx="405130" cy="248285"/>
    <xdr:sp macro="" textlink="">
      <xdr:nvSpPr>
        <xdr:cNvPr id="677" name="n_2aveValue【消防施設】&#10;有形固定資産減価償却率"/>
        <xdr:cNvSpPr txBox="1"/>
      </xdr:nvSpPr>
      <xdr:spPr>
        <a:xfrm>
          <a:off x="13199110" y="1366583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76835</xdr:rowOff>
    </xdr:from>
    <xdr:ext cx="405130" cy="249555"/>
    <xdr:sp macro="" textlink="">
      <xdr:nvSpPr>
        <xdr:cNvPr id="678" name="n_3aveValue【消防施設】&#10;有形固定資産減価償却率"/>
        <xdr:cNvSpPr txBox="1"/>
      </xdr:nvSpPr>
      <xdr:spPr>
        <a:xfrm>
          <a:off x="12389485" y="1362138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71755</xdr:rowOff>
    </xdr:from>
    <xdr:ext cx="405130" cy="249555"/>
    <xdr:sp macro="" textlink="">
      <xdr:nvSpPr>
        <xdr:cNvPr id="679" name="n_4aveValue【消防施設】&#10;有形固定資産減価償却率"/>
        <xdr:cNvSpPr txBox="1"/>
      </xdr:nvSpPr>
      <xdr:spPr>
        <a:xfrm>
          <a:off x="11563985" y="1361630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80</xdr:row>
      <xdr:rowOff>103505</xdr:rowOff>
    </xdr:from>
    <xdr:ext cx="405130" cy="249555"/>
    <xdr:sp macro="" textlink="">
      <xdr:nvSpPr>
        <xdr:cNvPr id="680" name="n_1mainValue【消防施設】&#10;有形固定資産減価償却率"/>
        <xdr:cNvSpPr txBox="1"/>
      </xdr:nvSpPr>
      <xdr:spPr>
        <a:xfrm>
          <a:off x="13996035" y="1331785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59690</xdr:rowOff>
    </xdr:from>
    <xdr:ext cx="405130" cy="248285"/>
    <xdr:sp macro="" textlink="">
      <xdr:nvSpPr>
        <xdr:cNvPr id="681" name="n_2mainValue【消防施設】&#10;有形固定資産減価償却率"/>
        <xdr:cNvSpPr txBox="1"/>
      </xdr:nvSpPr>
      <xdr:spPr>
        <a:xfrm>
          <a:off x="13199110" y="1327404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15240</xdr:rowOff>
    </xdr:from>
    <xdr:ext cx="405130" cy="249555"/>
    <xdr:sp macro="" textlink="">
      <xdr:nvSpPr>
        <xdr:cNvPr id="682" name="n_3mainValue【消防施設】&#10;有形固定資産減価償却率"/>
        <xdr:cNvSpPr txBox="1"/>
      </xdr:nvSpPr>
      <xdr:spPr>
        <a:xfrm>
          <a:off x="12389485" y="13229590"/>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145415</xdr:rowOff>
    </xdr:from>
    <xdr:ext cx="405130" cy="249555"/>
    <xdr:sp macro="" textlink="">
      <xdr:nvSpPr>
        <xdr:cNvPr id="683" name="n_4mainValue【消防施設】&#10;有形固定資産減価償却率"/>
        <xdr:cNvSpPr txBox="1"/>
      </xdr:nvSpPr>
      <xdr:spPr>
        <a:xfrm>
          <a:off x="11563985" y="13194665"/>
          <a:ext cx="4051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146685</xdr:rowOff>
    </xdr:from>
    <xdr:to xmlns:xdr="http://schemas.openxmlformats.org/drawingml/2006/spreadsheetDrawing">
      <xdr:col>120</xdr:col>
      <xdr:colOff>152400</xdr:colOff>
      <xdr:row>72</xdr:row>
      <xdr:rowOff>97790</xdr:rowOff>
    </xdr:to>
    <xdr:sp macro="" textlink="">
      <xdr:nvSpPr>
        <xdr:cNvPr id="684" name="正方形/長方形 683"/>
        <xdr:cNvSpPr/>
      </xdr:nvSpPr>
      <xdr:spPr>
        <a:xfrm>
          <a:off x="16764000" y="11379835"/>
          <a:ext cx="4343400" cy="6115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122555</xdr:rowOff>
    </xdr:from>
    <xdr:to xmlns:xdr="http://schemas.openxmlformats.org/drawingml/2006/spreadsheetDrawing">
      <xdr:col>104</xdr:col>
      <xdr:colOff>127000</xdr:colOff>
      <xdr:row>74</xdr:row>
      <xdr:rowOff>36830</xdr:rowOff>
    </xdr:to>
    <xdr:sp macro="" textlink="">
      <xdr:nvSpPr>
        <xdr:cNvPr id="685" name="正方形/長方形 684"/>
        <xdr:cNvSpPr/>
      </xdr:nvSpPr>
      <xdr:spPr>
        <a:xfrm>
          <a:off x="168910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153035</xdr:rowOff>
    </xdr:from>
    <xdr:to xmlns:xdr="http://schemas.openxmlformats.org/drawingml/2006/spreadsheetDrawing">
      <xdr:col>104</xdr:col>
      <xdr:colOff>127000</xdr:colOff>
      <xdr:row>75</xdr:row>
      <xdr:rowOff>67310</xdr:rowOff>
    </xdr:to>
    <xdr:sp macro="" textlink="">
      <xdr:nvSpPr>
        <xdr:cNvPr id="686" name="正方形/長方形 685"/>
        <xdr:cNvSpPr/>
      </xdr:nvSpPr>
      <xdr:spPr>
        <a:xfrm>
          <a:off x="168910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122555</xdr:rowOff>
    </xdr:from>
    <xdr:to xmlns:xdr="http://schemas.openxmlformats.org/drawingml/2006/spreadsheetDrawing">
      <xdr:col>110</xdr:col>
      <xdr:colOff>0</xdr:colOff>
      <xdr:row>74</xdr:row>
      <xdr:rowOff>36830</xdr:rowOff>
    </xdr:to>
    <xdr:sp macro="" textlink="">
      <xdr:nvSpPr>
        <xdr:cNvPr id="687" name="正方形/長方形 686"/>
        <xdr:cNvSpPr/>
      </xdr:nvSpPr>
      <xdr:spPr>
        <a:xfrm>
          <a:off x="1781175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153035</xdr:rowOff>
    </xdr:from>
    <xdr:to xmlns:xdr="http://schemas.openxmlformats.org/drawingml/2006/spreadsheetDrawing">
      <xdr:col>110</xdr:col>
      <xdr:colOff>0</xdr:colOff>
      <xdr:row>75</xdr:row>
      <xdr:rowOff>67310</xdr:rowOff>
    </xdr:to>
    <xdr:sp macro="" textlink="">
      <xdr:nvSpPr>
        <xdr:cNvPr id="688" name="正方形/長方形 687"/>
        <xdr:cNvSpPr/>
      </xdr:nvSpPr>
      <xdr:spPr>
        <a:xfrm>
          <a:off x="1781175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122555</xdr:rowOff>
    </xdr:from>
    <xdr:to xmlns:xdr="http://schemas.openxmlformats.org/drawingml/2006/spreadsheetDrawing">
      <xdr:col>116</xdr:col>
      <xdr:colOff>0</xdr:colOff>
      <xdr:row>74</xdr:row>
      <xdr:rowOff>36830</xdr:rowOff>
    </xdr:to>
    <xdr:sp macro="" textlink="">
      <xdr:nvSpPr>
        <xdr:cNvPr id="689" name="正方形/長方形 688"/>
        <xdr:cNvSpPr/>
      </xdr:nvSpPr>
      <xdr:spPr>
        <a:xfrm>
          <a:off x="18859500" y="1201610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73</xdr:row>
      <xdr:rowOff>153035</xdr:rowOff>
    </xdr:from>
    <xdr:to xmlns:xdr="http://schemas.openxmlformats.org/drawingml/2006/spreadsheetDrawing">
      <xdr:col>116</xdr:col>
      <xdr:colOff>0</xdr:colOff>
      <xdr:row>75</xdr:row>
      <xdr:rowOff>67310</xdr:rowOff>
    </xdr:to>
    <xdr:sp macro="" textlink="">
      <xdr:nvSpPr>
        <xdr:cNvPr id="690" name="正方形/長方形 689"/>
        <xdr:cNvSpPr/>
      </xdr:nvSpPr>
      <xdr:spPr>
        <a:xfrm>
          <a:off x="18859500" y="12211685"/>
          <a:ext cx="1397000" cy="2444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152400</xdr:colOff>
      <xdr:row>88</xdr:row>
      <xdr:rowOff>146685</xdr:rowOff>
    </xdr:to>
    <xdr:sp macro="" textlink="">
      <xdr:nvSpPr>
        <xdr:cNvPr id="691" name="正方形/長方形 690"/>
        <xdr:cNvSpPr/>
      </xdr:nvSpPr>
      <xdr:spPr>
        <a:xfrm>
          <a:off x="16764000" y="12480925"/>
          <a:ext cx="4343400" cy="220091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73025</xdr:rowOff>
    </xdr:from>
    <xdr:ext cx="349885" cy="217170"/>
    <xdr:sp macro="" textlink="">
      <xdr:nvSpPr>
        <xdr:cNvPr id="692" name="テキスト ボックス 691"/>
        <xdr:cNvSpPr txBox="1"/>
      </xdr:nvSpPr>
      <xdr:spPr>
        <a:xfrm>
          <a:off x="16741775" y="1229677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146685</xdr:rowOff>
    </xdr:from>
    <xdr:to xmlns:xdr="http://schemas.openxmlformats.org/drawingml/2006/spreadsheetDrawing">
      <xdr:col>120</xdr:col>
      <xdr:colOff>114300</xdr:colOff>
      <xdr:row>88</xdr:row>
      <xdr:rowOff>146685</xdr:rowOff>
    </xdr:to>
    <xdr:cxnSp macro="">
      <xdr:nvCxnSpPr>
        <xdr:cNvPr id="693" name="直線コネクタ 692"/>
        <xdr:cNvCxnSpPr/>
      </xdr:nvCxnSpPr>
      <xdr:spPr>
        <a:xfrm>
          <a:off x="16764000" y="1468183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162560</xdr:rowOff>
    </xdr:from>
    <xdr:to xmlns:xdr="http://schemas.openxmlformats.org/drawingml/2006/spreadsheetDrawing">
      <xdr:col>120</xdr:col>
      <xdr:colOff>114300</xdr:colOff>
      <xdr:row>86</xdr:row>
      <xdr:rowOff>162560</xdr:rowOff>
    </xdr:to>
    <xdr:cxnSp macro="">
      <xdr:nvCxnSpPr>
        <xdr:cNvPr id="694" name="直線コネクタ 693"/>
        <xdr:cNvCxnSpPr/>
      </xdr:nvCxnSpPr>
      <xdr:spPr>
        <a:xfrm>
          <a:off x="16764000" y="143675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26035</xdr:rowOff>
    </xdr:from>
    <xdr:ext cx="466090" cy="248285"/>
    <xdr:sp macro="" textlink="">
      <xdr:nvSpPr>
        <xdr:cNvPr id="695" name="テキスト ボックス 694"/>
        <xdr:cNvSpPr txBox="1"/>
      </xdr:nvSpPr>
      <xdr:spPr>
        <a:xfrm>
          <a:off x="16344265" y="1423098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12700</xdr:rowOff>
    </xdr:from>
    <xdr:to xmlns:xdr="http://schemas.openxmlformats.org/drawingml/2006/spreadsheetDrawing">
      <xdr:col>120</xdr:col>
      <xdr:colOff>114300</xdr:colOff>
      <xdr:row>85</xdr:row>
      <xdr:rowOff>12700</xdr:rowOff>
    </xdr:to>
    <xdr:cxnSp macro="">
      <xdr:nvCxnSpPr>
        <xdr:cNvPr id="696" name="直線コネクタ 695"/>
        <xdr:cNvCxnSpPr/>
      </xdr:nvCxnSpPr>
      <xdr:spPr>
        <a:xfrm>
          <a:off x="16764000" y="1405255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40640</xdr:rowOff>
    </xdr:from>
    <xdr:ext cx="466090" cy="249555"/>
    <xdr:sp macro="" textlink="">
      <xdr:nvSpPr>
        <xdr:cNvPr id="697" name="テキスト ボックス 696"/>
        <xdr:cNvSpPr txBox="1"/>
      </xdr:nvSpPr>
      <xdr:spPr>
        <a:xfrm>
          <a:off x="16344265" y="1391539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28575</xdr:rowOff>
    </xdr:from>
    <xdr:to xmlns:xdr="http://schemas.openxmlformats.org/drawingml/2006/spreadsheetDrawing">
      <xdr:col>120</xdr:col>
      <xdr:colOff>114300</xdr:colOff>
      <xdr:row>83</xdr:row>
      <xdr:rowOff>28575</xdr:rowOff>
    </xdr:to>
    <xdr:cxnSp macro="">
      <xdr:nvCxnSpPr>
        <xdr:cNvPr id="698" name="直線コネクタ 697"/>
        <xdr:cNvCxnSpPr/>
      </xdr:nvCxnSpPr>
      <xdr:spPr>
        <a:xfrm>
          <a:off x="16764000" y="137382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57150</xdr:rowOff>
    </xdr:from>
    <xdr:ext cx="466090" cy="248285"/>
    <xdr:sp macro="" textlink="">
      <xdr:nvSpPr>
        <xdr:cNvPr id="699" name="テキスト ボックス 698"/>
        <xdr:cNvSpPr txBox="1"/>
      </xdr:nvSpPr>
      <xdr:spPr>
        <a:xfrm>
          <a:off x="16344265" y="1360170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44450</xdr:rowOff>
    </xdr:from>
    <xdr:to xmlns:xdr="http://schemas.openxmlformats.org/drawingml/2006/spreadsheetDrawing">
      <xdr:col>120</xdr:col>
      <xdr:colOff>114300</xdr:colOff>
      <xdr:row>81</xdr:row>
      <xdr:rowOff>44450</xdr:rowOff>
    </xdr:to>
    <xdr:cxnSp macro="">
      <xdr:nvCxnSpPr>
        <xdr:cNvPr id="700" name="直線コネクタ 699"/>
        <xdr:cNvCxnSpPr/>
      </xdr:nvCxnSpPr>
      <xdr:spPr>
        <a:xfrm>
          <a:off x="16764000" y="134239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72390</xdr:rowOff>
    </xdr:from>
    <xdr:ext cx="466090" cy="249555"/>
    <xdr:sp macro="" textlink="">
      <xdr:nvSpPr>
        <xdr:cNvPr id="701" name="テキスト ボックス 700"/>
        <xdr:cNvSpPr txBox="1"/>
      </xdr:nvSpPr>
      <xdr:spPr>
        <a:xfrm>
          <a:off x="16344265" y="1328674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60960</xdr:rowOff>
    </xdr:from>
    <xdr:to xmlns:xdr="http://schemas.openxmlformats.org/drawingml/2006/spreadsheetDrawing">
      <xdr:col>120</xdr:col>
      <xdr:colOff>114300</xdr:colOff>
      <xdr:row>79</xdr:row>
      <xdr:rowOff>60960</xdr:rowOff>
    </xdr:to>
    <xdr:cxnSp macro="">
      <xdr:nvCxnSpPr>
        <xdr:cNvPr id="702" name="直線コネクタ 701"/>
        <xdr:cNvCxnSpPr/>
      </xdr:nvCxnSpPr>
      <xdr:spPr>
        <a:xfrm>
          <a:off x="16764000" y="1311021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88900</xdr:rowOff>
    </xdr:from>
    <xdr:ext cx="466090" cy="248285"/>
    <xdr:sp macro="" textlink="">
      <xdr:nvSpPr>
        <xdr:cNvPr id="703" name="テキスト ボックス 702"/>
        <xdr:cNvSpPr txBox="1"/>
      </xdr:nvSpPr>
      <xdr:spPr>
        <a:xfrm>
          <a:off x="16344265" y="12973050"/>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75565</xdr:rowOff>
    </xdr:from>
    <xdr:to xmlns:xdr="http://schemas.openxmlformats.org/drawingml/2006/spreadsheetDrawing">
      <xdr:col>120</xdr:col>
      <xdr:colOff>114300</xdr:colOff>
      <xdr:row>77</xdr:row>
      <xdr:rowOff>75565</xdr:rowOff>
    </xdr:to>
    <xdr:cxnSp macro="">
      <xdr:nvCxnSpPr>
        <xdr:cNvPr id="704" name="直線コネクタ 703"/>
        <xdr:cNvCxnSpPr/>
      </xdr:nvCxnSpPr>
      <xdr:spPr>
        <a:xfrm>
          <a:off x="16764000" y="1279461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104140</xdr:rowOff>
    </xdr:from>
    <xdr:ext cx="466090" cy="249555"/>
    <xdr:sp macro="" textlink="">
      <xdr:nvSpPr>
        <xdr:cNvPr id="705" name="テキスト ボックス 704"/>
        <xdr:cNvSpPr txBox="1"/>
      </xdr:nvSpPr>
      <xdr:spPr>
        <a:xfrm>
          <a:off x="16344265" y="12658090"/>
          <a:ext cx="4660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114300</xdr:colOff>
      <xdr:row>75</xdr:row>
      <xdr:rowOff>92075</xdr:rowOff>
    </xdr:to>
    <xdr:cxnSp macro="">
      <xdr:nvCxnSpPr>
        <xdr:cNvPr id="706" name="直線コネクタ 705"/>
        <xdr:cNvCxnSpPr/>
      </xdr:nvCxnSpPr>
      <xdr:spPr>
        <a:xfrm>
          <a:off x="16764000" y="12480925"/>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120015</xdr:rowOff>
    </xdr:from>
    <xdr:ext cx="466090" cy="248285"/>
    <xdr:sp macro="" textlink="">
      <xdr:nvSpPr>
        <xdr:cNvPr id="707" name="テキスト ボックス 706"/>
        <xdr:cNvSpPr txBox="1"/>
      </xdr:nvSpPr>
      <xdr:spPr>
        <a:xfrm>
          <a:off x="16344265" y="12343765"/>
          <a:ext cx="466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92075</xdr:rowOff>
    </xdr:from>
    <xdr:to xmlns:xdr="http://schemas.openxmlformats.org/drawingml/2006/spreadsheetDrawing">
      <xdr:col>120</xdr:col>
      <xdr:colOff>152400</xdr:colOff>
      <xdr:row>88</xdr:row>
      <xdr:rowOff>146685</xdr:rowOff>
    </xdr:to>
    <xdr:sp macro="" textlink="">
      <xdr:nvSpPr>
        <xdr:cNvPr id="708" name="【消防施設】&#10;一人当たり面積グラフ枠"/>
        <xdr:cNvSpPr/>
      </xdr:nvSpPr>
      <xdr:spPr>
        <a:xfrm>
          <a:off x="16764000" y="12480925"/>
          <a:ext cx="4343400" cy="22009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38735</xdr:rowOff>
    </xdr:from>
    <xdr:to xmlns:xdr="http://schemas.openxmlformats.org/drawingml/2006/spreadsheetDrawing">
      <xdr:col>116</xdr:col>
      <xdr:colOff>62865</xdr:colOff>
      <xdr:row>86</xdr:row>
      <xdr:rowOff>142240</xdr:rowOff>
    </xdr:to>
    <xdr:cxnSp macro="">
      <xdr:nvCxnSpPr>
        <xdr:cNvPr id="709" name="直線コネクタ 708"/>
        <xdr:cNvCxnSpPr/>
      </xdr:nvCxnSpPr>
      <xdr:spPr>
        <a:xfrm flipV="1">
          <a:off x="20319365" y="12922885"/>
          <a:ext cx="0" cy="1424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146050</xdr:rowOff>
    </xdr:from>
    <xdr:ext cx="468630" cy="249555"/>
    <xdr:sp macro="" textlink="">
      <xdr:nvSpPr>
        <xdr:cNvPr id="710" name="【消防施設】&#10;一人当たり面積最小値テキスト"/>
        <xdr:cNvSpPr txBox="1"/>
      </xdr:nvSpPr>
      <xdr:spPr>
        <a:xfrm>
          <a:off x="20358100" y="1435100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142240</xdr:rowOff>
    </xdr:from>
    <xdr:to xmlns:xdr="http://schemas.openxmlformats.org/drawingml/2006/spreadsheetDrawing">
      <xdr:col>116</xdr:col>
      <xdr:colOff>152400</xdr:colOff>
      <xdr:row>86</xdr:row>
      <xdr:rowOff>142240</xdr:rowOff>
    </xdr:to>
    <xdr:cxnSp macro="">
      <xdr:nvCxnSpPr>
        <xdr:cNvPr id="711" name="直線コネクタ 710"/>
        <xdr:cNvCxnSpPr/>
      </xdr:nvCxnSpPr>
      <xdr:spPr>
        <a:xfrm>
          <a:off x="20246975" y="1434719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152400</xdr:rowOff>
    </xdr:from>
    <xdr:ext cx="468630" cy="248285"/>
    <xdr:sp macro="" textlink="">
      <xdr:nvSpPr>
        <xdr:cNvPr id="712" name="【消防施設】&#10;一人当たり面積最大値テキスト"/>
        <xdr:cNvSpPr txBox="1"/>
      </xdr:nvSpPr>
      <xdr:spPr>
        <a:xfrm>
          <a:off x="20358100" y="1270635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38735</xdr:rowOff>
    </xdr:from>
    <xdr:to xmlns:xdr="http://schemas.openxmlformats.org/drawingml/2006/spreadsheetDrawing">
      <xdr:col>116</xdr:col>
      <xdr:colOff>152400</xdr:colOff>
      <xdr:row>78</xdr:row>
      <xdr:rowOff>38735</xdr:rowOff>
    </xdr:to>
    <xdr:cxnSp macro="">
      <xdr:nvCxnSpPr>
        <xdr:cNvPr id="713" name="直線コネクタ 712"/>
        <xdr:cNvCxnSpPr/>
      </xdr:nvCxnSpPr>
      <xdr:spPr>
        <a:xfrm>
          <a:off x="20246975" y="1292288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164465</xdr:rowOff>
    </xdr:from>
    <xdr:ext cx="468630" cy="248920"/>
    <xdr:sp macro="" textlink="">
      <xdr:nvSpPr>
        <xdr:cNvPr id="714" name="【消防施設】&#10;一人当たり面積平均値テキスト"/>
        <xdr:cNvSpPr txBox="1"/>
      </xdr:nvSpPr>
      <xdr:spPr>
        <a:xfrm>
          <a:off x="20358100" y="14039215"/>
          <a:ext cx="46863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142240</xdr:rowOff>
    </xdr:from>
    <xdr:to xmlns:xdr="http://schemas.openxmlformats.org/drawingml/2006/spreadsheetDrawing">
      <xdr:col>116</xdr:col>
      <xdr:colOff>114300</xdr:colOff>
      <xdr:row>86</xdr:row>
      <xdr:rowOff>74930</xdr:rowOff>
    </xdr:to>
    <xdr:sp macro="" textlink="">
      <xdr:nvSpPr>
        <xdr:cNvPr id="715" name="フローチャート: 判断 714"/>
        <xdr:cNvSpPr/>
      </xdr:nvSpPr>
      <xdr:spPr>
        <a:xfrm>
          <a:off x="20269200" y="14182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145415</xdr:rowOff>
    </xdr:from>
    <xdr:to xmlns:xdr="http://schemas.openxmlformats.org/drawingml/2006/spreadsheetDrawing">
      <xdr:col>112</xdr:col>
      <xdr:colOff>38100</xdr:colOff>
      <xdr:row>86</xdr:row>
      <xdr:rowOff>78105</xdr:rowOff>
    </xdr:to>
    <xdr:sp macro="" textlink="">
      <xdr:nvSpPr>
        <xdr:cNvPr id="716" name="フローチャート: 判断 715"/>
        <xdr:cNvSpPr/>
      </xdr:nvSpPr>
      <xdr:spPr>
        <a:xfrm>
          <a:off x="19510375" y="1418526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147320</xdr:rowOff>
    </xdr:from>
    <xdr:to xmlns:xdr="http://schemas.openxmlformats.org/drawingml/2006/spreadsheetDrawing">
      <xdr:col>107</xdr:col>
      <xdr:colOff>101600</xdr:colOff>
      <xdr:row>86</xdr:row>
      <xdr:rowOff>80010</xdr:rowOff>
    </xdr:to>
    <xdr:sp macro="" textlink="">
      <xdr:nvSpPr>
        <xdr:cNvPr id="717" name="フローチャート: 判断 716"/>
        <xdr:cNvSpPr/>
      </xdr:nvSpPr>
      <xdr:spPr>
        <a:xfrm>
          <a:off x="18684875" y="14187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143510</xdr:rowOff>
    </xdr:from>
    <xdr:to xmlns:xdr="http://schemas.openxmlformats.org/drawingml/2006/spreadsheetDrawing">
      <xdr:col>102</xdr:col>
      <xdr:colOff>165100</xdr:colOff>
      <xdr:row>86</xdr:row>
      <xdr:rowOff>76200</xdr:rowOff>
    </xdr:to>
    <xdr:sp macro="" textlink="">
      <xdr:nvSpPr>
        <xdr:cNvPr id="718" name="フローチャート: 判断 717"/>
        <xdr:cNvSpPr/>
      </xdr:nvSpPr>
      <xdr:spPr>
        <a:xfrm>
          <a:off x="17875250" y="14183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151765</xdr:rowOff>
    </xdr:from>
    <xdr:to xmlns:xdr="http://schemas.openxmlformats.org/drawingml/2006/spreadsheetDrawing">
      <xdr:col>98</xdr:col>
      <xdr:colOff>38100</xdr:colOff>
      <xdr:row>86</xdr:row>
      <xdr:rowOff>84455</xdr:rowOff>
    </xdr:to>
    <xdr:sp macro="" textlink="">
      <xdr:nvSpPr>
        <xdr:cNvPr id="719" name="フローチャート: 判断 718"/>
        <xdr:cNvSpPr/>
      </xdr:nvSpPr>
      <xdr:spPr>
        <a:xfrm>
          <a:off x="17065625" y="14191615"/>
          <a:ext cx="8572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144145</xdr:rowOff>
    </xdr:from>
    <xdr:ext cx="762000" cy="249555"/>
    <xdr:sp macro="" textlink="">
      <xdr:nvSpPr>
        <xdr:cNvPr id="720" name="テキスト ボックス 719"/>
        <xdr:cNvSpPr txBox="1"/>
      </xdr:nvSpPr>
      <xdr:spPr>
        <a:xfrm>
          <a:off x="20145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88</xdr:row>
      <xdr:rowOff>144145</xdr:rowOff>
    </xdr:from>
    <xdr:ext cx="762000" cy="249555"/>
    <xdr:sp macro="" textlink="">
      <xdr:nvSpPr>
        <xdr:cNvPr id="721" name="テキスト ボックス 720"/>
        <xdr:cNvSpPr txBox="1"/>
      </xdr:nvSpPr>
      <xdr:spPr>
        <a:xfrm>
          <a:off x="1938337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144145</xdr:rowOff>
    </xdr:from>
    <xdr:ext cx="762000" cy="249555"/>
    <xdr:sp macro="" textlink="">
      <xdr:nvSpPr>
        <xdr:cNvPr id="722" name="テキスト ボックス 721"/>
        <xdr:cNvSpPr txBox="1"/>
      </xdr:nvSpPr>
      <xdr:spPr>
        <a:xfrm>
          <a:off x="18561050"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144145</xdr:rowOff>
    </xdr:from>
    <xdr:ext cx="762000" cy="249555"/>
    <xdr:sp macro="" textlink="">
      <xdr:nvSpPr>
        <xdr:cNvPr id="723" name="テキスト ボックス 722"/>
        <xdr:cNvSpPr txBox="1"/>
      </xdr:nvSpPr>
      <xdr:spPr>
        <a:xfrm>
          <a:off x="177514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88</xdr:row>
      <xdr:rowOff>144145</xdr:rowOff>
    </xdr:from>
    <xdr:ext cx="762000" cy="249555"/>
    <xdr:sp macro="" textlink="">
      <xdr:nvSpPr>
        <xdr:cNvPr id="724" name="テキスト ボックス 723"/>
        <xdr:cNvSpPr txBox="1"/>
      </xdr:nvSpPr>
      <xdr:spPr>
        <a:xfrm>
          <a:off x="16938625" y="14679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147320</xdr:rowOff>
    </xdr:from>
    <xdr:to xmlns:xdr="http://schemas.openxmlformats.org/drawingml/2006/spreadsheetDrawing">
      <xdr:col>116</xdr:col>
      <xdr:colOff>114300</xdr:colOff>
      <xdr:row>86</xdr:row>
      <xdr:rowOff>80010</xdr:rowOff>
    </xdr:to>
    <xdr:sp macro="" textlink="">
      <xdr:nvSpPr>
        <xdr:cNvPr id="725" name="楕円 724"/>
        <xdr:cNvSpPr/>
      </xdr:nvSpPr>
      <xdr:spPr>
        <a:xfrm>
          <a:off x="20269200" y="14187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121920</xdr:rowOff>
    </xdr:from>
    <xdr:ext cx="468630" cy="248285"/>
    <xdr:sp macro="" textlink="">
      <xdr:nvSpPr>
        <xdr:cNvPr id="726" name="【消防施設】&#10;一人当たり面積該当値テキスト"/>
        <xdr:cNvSpPr txBox="1"/>
      </xdr:nvSpPr>
      <xdr:spPr>
        <a:xfrm>
          <a:off x="20358100" y="1416177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151130</xdr:rowOff>
    </xdr:from>
    <xdr:to xmlns:xdr="http://schemas.openxmlformats.org/drawingml/2006/spreadsheetDrawing">
      <xdr:col>112</xdr:col>
      <xdr:colOff>38100</xdr:colOff>
      <xdr:row>86</xdr:row>
      <xdr:rowOff>83820</xdr:rowOff>
    </xdr:to>
    <xdr:sp macro="" textlink="">
      <xdr:nvSpPr>
        <xdr:cNvPr id="727" name="楕円 726"/>
        <xdr:cNvSpPr/>
      </xdr:nvSpPr>
      <xdr:spPr>
        <a:xfrm>
          <a:off x="19510375" y="1419098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86</xdr:row>
      <xdr:rowOff>31115</xdr:rowOff>
    </xdr:from>
    <xdr:to xmlns:xdr="http://schemas.openxmlformats.org/drawingml/2006/spreadsheetDrawing">
      <xdr:col>116</xdr:col>
      <xdr:colOff>63500</xdr:colOff>
      <xdr:row>86</xdr:row>
      <xdr:rowOff>34925</xdr:rowOff>
    </xdr:to>
    <xdr:cxnSp macro="">
      <xdr:nvCxnSpPr>
        <xdr:cNvPr id="728" name="直線コネクタ 727"/>
        <xdr:cNvCxnSpPr/>
      </xdr:nvCxnSpPr>
      <xdr:spPr>
        <a:xfrm flipV="1">
          <a:off x="19558000" y="14236065"/>
          <a:ext cx="762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153035</xdr:rowOff>
    </xdr:from>
    <xdr:to xmlns:xdr="http://schemas.openxmlformats.org/drawingml/2006/spreadsheetDrawing">
      <xdr:col>107</xdr:col>
      <xdr:colOff>101600</xdr:colOff>
      <xdr:row>86</xdr:row>
      <xdr:rowOff>85725</xdr:rowOff>
    </xdr:to>
    <xdr:sp macro="" textlink="">
      <xdr:nvSpPr>
        <xdr:cNvPr id="729" name="楕円 728"/>
        <xdr:cNvSpPr/>
      </xdr:nvSpPr>
      <xdr:spPr>
        <a:xfrm>
          <a:off x="18684875" y="14192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34925</xdr:rowOff>
    </xdr:from>
    <xdr:to xmlns:xdr="http://schemas.openxmlformats.org/drawingml/2006/spreadsheetDrawing">
      <xdr:col>111</xdr:col>
      <xdr:colOff>174625</xdr:colOff>
      <xdr:row>86</xdr:row>
      <xdr:rowOff>36830</xdr:rowOff>
    </xdr:to>
    <xdr:cxnSp macro="">
      <xdr:nvCxnSpPr>
        <xdr:cNvPr id="730" name="直線コネクタ 729"/>
        <xdr:cNvCxnSpPr/>
      </xdr:nvCxnSpPr>
      <xdr:spPr>
        <a:xfrm flipV="1">
          <a:off x="18735675" y="14239875"/>
          <a:ext cx="8223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154940</xdr:rowOff>
    </xdr:from>
    <xdr:to xmlns:xdr="http://schemas.openxmlformats.org/drawingml/2006/spreadsheetDrawing">
      <xdr:col>102</xdr:col>
      <xdr:colOff>165100</xdr:colOff>
      <xdr:row>86</xdr:row>
      <xdr:rowOff>87630</xdr:rowOff>
    </xdr:to>
    <xdr:sp macro="" textlink="">
      <xdr:nvSpPr>
        <xdr:cNvPr id="731" name="楕円 730"/>
        <xdr:cNvSpPr/>
      </xdr:nvSpPr>
      <xdr:spPr>
        <a:xfrm>
          <a:off x="17875250" y="1419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36830</xdr:rowOff>
    </xdr:from>
    <xdr:to xmlns:xdr="http://schemas.openxmlformats.org/drawingml/2006/spreadsheetDrawing">
      <xdr:col>107</xdr:col>
      <xdr:colOff>50800</xdr:colOff>
      <xdr:row>86</xdr:row>
      <xdr:rowOff>38735</xdr:rowOff>
    </xdr:to>
    <xdr:cxnSp macro="">
      <xdr:nvCxnSpPr>
        <xdr:cNvPr id="732" name="直線コネクタ 731"/>
        <xdr:cNvCxnSpPr/>
      </xdr:nvCxnSpPr>
      <xdr:spPr>
        <a:xfrm flipV="1">
          <a:off x="17926050" y="14241780"/>
          <a:ext cx="80962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154940</xdr:rowOff>
    </xdr:from>
    <xdr:to xmlns:xdr="http://schemas.openxmlformats.org/drawingml/2006/spreadsheetDrawing">
      <xdr:col>98</xdr:col>
      <xdr:colOff>38100</xdr:colOff>
      <xdr:row>86</xdr:row>
      <xdr:rowOff>87630</xdr:rowOff>
    </xdr:to>
    <xdr:sp macro="" textlink="">
      <xdr:nvSpPr>
        <xdr:cNvPr id="733" name="楕円 732"/>
        <xdr:cNvSpPr/>
      </xdr:nvSpPr>
      <xdr:spPr>
        <a:xfrm>
          <a:off x="17065625" y="14194790"/>
          <a:ext cx="8572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86</xdr:row>
      <xdr:rowOff>38735</xdr:rowOff>
    </xdr:from>
    <xdr:to xmlns:xdr="http://schemas.openxmlformats.org/drawingml/2006/spreadsheetDrawing">
      <xdr:col>102</xdr:col>
      <xdr:colOff>114300</xdr:colOff>
      <xdr:row>86</xdr:row>
      <xdr:rowOff>38735</xdr:rowOff>
    </xdr:to>
    <xdr:cxnSp macro="">
      <xdr:nvCxnSpPr>
        <xdr:cNvPr id="734" name="直線コネクタ 733"/>
        <xdr:cNvCxnSpPr/>
      </xdr:nvCxnSpPr>
      <xdr:spPr>
        <a:xfrm>
          <a:off x="17113250" y="14243685"/>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93980</xdr:rowOff>
    </xdr:from>
    <xdr:ext cx="469900" cy="248285"/>
    <xdr:sp macro="" textlink="">
      <xdr:nvSpPr>
        <xdr:cNvPr id="735" name="n_1aveValue【消防施設】&#10;一人当たり面積"/>
        <xdr:cNvSpPr txBox="1"/>
      </xdr:nvSpPr>
      <xdr:spPr>
        <a:xfrm>
          <a:off x="19329400" y="1396873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95885</xdr:rowOff>
    </xdr:from>
    <xdr:ext cx="468630" cy="248285"/>
    <xdr:sp macro="" textlink="">
      <xdr:nvSpPr>
        <xdr:cNvPr id="736" name="n_2aveValue【消防施設】&#10;一人当たり面積"/>
        <xdr:cNvSpPr txBox="1"/>
      </xdr:nvSpPr>
      <xdr:spPr>
        <a:xfrm>
          <a:off x="18516600" y="13970635"/>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92710</xdr:rowOff>
    </xdr:from>
    <xdr:ext cx="468630" cy="248285"/>
    <xdr:sp macro="" textlink="">
      <xdr:nvSpPr>
        <xdr:cNvPr id="737" name="n_3aveValue【消防施設】&#10;一人当たり面積"/>
        <xdr:cNvSpPr txBox="1"/>
      </xdr:nvSpPr>
      <xdr:spPr>
        <a:xfrm>
          <a:off x="17706975" y="13967460"/>
          <a:ext cx="468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100330</xdr:rowOff>
    </xdr:from>
    <xdr:ext cx="468630" cy="249555"/>
    <xdr:sp macro="" textlink="">
      <xdr:nvSpPr>
        <xdr:cNvPr id="738" name="n_4aveValue【消防施設】&#10;一人当たり面積"/>
        <xdr:cNvSpPr txBox="1"/>
      </xdr:nvSpPr>
      <xdr:spPr>
        <a:xfrm>
          <a:off x="16897350" y="1397508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74930</xdr:rowOff>
    </xdr:from>
    <xdr:ext cx="469900" cy="249555"/>
    <xdr:sp macro="" textlink="">
      <xdr:nvSpPr>
        <xdr:cNvPr id="739" name="n_1mainValue【消防施設】&#10;一人当たり面積"/>
        <xdr:cNvSpPr txBox="1"/>
      </xdr:nvSpPr>
      <xdr:spPr>
        <a:xfrm>
          <a:off x="19329400" y="1427988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76835</xdr:rowOff>
    </xdr:from>
    <xdr:ext cx="468630" cy="249555"/>
    <xdr:sp macro="" textlink="">
      <xdr:nvSpPr>
        <xdr:cNvPr id="740" name="n_2mainValue【消防施設】&#10;一人当たり面積"/>
        <xdr:cNvSpPr txBox="1"/>
      </xdr:nvSpPr>
      <xdr:spPr>
        <a:xfrm>
          <a:off x="18516600" y="14281785"/>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78740</xdr:rowOff>
    </xdr:from>
    <xdr:ext cx="468630" cy="249555"/>
    <xdr:sp macro="" textlink="">
      <xdr:nvSpPr>
        <xdr:cNvPr id="741" name="n_3mainValue【消防施設】&#10;一人当たり面積"/>
        <xdr:cNvSpPr txBox="1"/>
      </xdr:nvSpPr>
      <xdr:spPr>
        <a:xfrm>
          <a:off x="17706975" y="1428369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78740</xdr:rowOff>
    </xdr:from>
    <xdr:ext cx="468630" cy="249555"/>
    <xdr:sp macro="" textlink="">
      <xdr:nvSpPr>
        <xdr:cNvPr id="742" name="n_4mainValue【消防施設】&#10;一人当たり面積"/>
        <xdr:cNvSpPr txBox="1"/>
      </xdr:nvSpPr>
      <xdr:spPr>
        <a:xfrm>
          <a:off x="16897350" y="14283690"/>
          <a:ext cx="468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3" name="正方形/長方形 742"/>
        <xdr:cNvSpPr/>
      </xdr:nvSpPr>
      <xdr:spPr>
        <a:xfrm>
          <a:off x="11414125" y="15049500"/>
          <a:ext cx="43275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4" name="正方形/長方形 743"/>
        <xdr:cNvSpPr/>
      </xdr:nvSpPr>
      <xdr:spPr>
        <a:xfrm>
          <a:off x="115252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5" name="正方形/長方形 744"/>
        <xdr:cNvSpPr/>
      </xdr:nvSpPr>
      <xdr:spPr>
        <a:xfrm>
          <a:off x="115252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6" name="正方形/長方形 745"/>
        <xdr:cNvSpPr/>
      </xdr:nvSpPr>
      <xdr:spPr>
        <a:xfrm>
          <a:off x="1246187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7" name="正方形/長方形 746"/>
        <xdr:cNvSpPr/>
      </xdr:nvSpPr>
      <xdr:spPr>
        <a:xfrm>
          <a:off x="1246187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8" name="正方形/長方形 747"/>
        <xdr:cNvSpPr/>
      </xdr:nvSpPr>
      <xdr:spPr>
        <a:xfrm>
          <a:off x="13509625"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9" name="正方形/長方形 748"/>
        <xdr:cNvSpPr/>
      </xdr:nvSpPr>
      <xdr:spPr>
        <a:xfrm>
          <a:off x="13509625"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0" name="正方形/長方形 749"/>
        <xdr:cNvSpPr/>
      </xdr:nvSpPr>
      <xdr:spPr>
        <a:xfrm>
          <a:off x="11414125" y="16192500"/>
          <a:ext cx="432752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751" name="テキスト ボックス 750"/>
        <xdr:cNvSpPr txBox="1"/>
      </xdr:nvSpPr>
      <xdr:spPr>
        <a:xfrm>
          <a:off x="11376025" y="16002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174625</xdr:colOff>
      <xdr:row>111</xdr:row>
      <xdr:rowOff>19050</xdr:rowOff>
    </xdr:to>
    <xdr:cxnSp macro="">
      <xdr:nvCxnSpPr>
        <xdr:cNvPr id="752" name="直線コネクタ 751"/>
        <xdr:cNvCxnSpPr/>
      </xdr:nvCxnSpPr>
      <xdr:spPr>
        <a:xfrm>
          <a:off x="11414125" y="18478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753" name="テキスト ボックス 752"/>
        <xdr:cNvSpPr txBox="1"/>
      </xdr:nvSpPr>
      <xdr:spPr>
        <a:xfrm>
          <a:off x="10994390" y="1833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174625</xdr:colOff>
      <xdr:row>109</xdr:row>
      <xdr:rowOff>35560</xdr:rowOff>
    </xdr:to>
    <xdr:cxnSp macro="">
      <xdr:nvCxnSpPr>
        <xdr:cNvPr id="754" name="直線コネクタ 753"/>
        <xdr:cNvCxnSpPr/>
      </xdr:nvCxnSpPr>
      <xdr:spPr>
        <a:xfrm>
          <a:off x="11414125" y="1815211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755" name="テキスト ボックス 754"/>
        <xdr:cNvSpPr txBox="1"/>
      </xdr:nvSpPr>
      <xdr:spPr>
        <a:xfrm>
          <a:off x="10994390" y="180098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174625</xdr:colOff>
      <xdr:row>107</xdr:row>
      <xdr:rowOff>52070</xdr:rowOff>
    </xdr:to>
    <xdr:cxnSp macro="">
      <xdr:nvCxnSpPr>
        <xdr:cNvPr id="756" name="直線コネクタ 755"/>
        <xdr:cNvCxnSpPr/>
      </xdr:nvCxnSpPr>
      <xdr:spPr>
        <a:xfrm>
          <a:off x="11414125" y="1782572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7" name="テキスト ボックス 756"/>
        <xdr:cNvSpPr txBox="1"/>
      </xdr:nvSpPr>
      <xdr:spPr>
        <a:xfrm>
          <a:off x="11042650" y="176828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174625</xdr:colOff>
      <xdr:row>105</xdr:row>
      <xdr:rowOff>67945</xdr:rowOff>
    </xdr:to>
    <xdr:cxnSp macro="">
      <xdr:nvCxnSpPr>
        <xdr:cNvPr id="758" name="直線コネクタ 757"/>
        <xdr:cNvCxnSpPr/>
      </xdr:nvCxnSpPr>
      <xdr:spPr>
        <a:xfrm>
          <a:off x="11414125" y="1749869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759" name="テキスト ボックス 758"/>
        <xdr:cNvSpPr txBox="1"/>
      </xdr:nvSpPr>
      <xdr:spPr>
        <a:xfrm>
          <a:off x="11042650" y="173570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174625</xdr:colOff>
      <xdr:row>103</xdr:row>
      <xdr:rowOff>84455</xdr:rowOff>
    </xdr:to>
    <xdr:cxnSp macro="">
      <xdr:nvCxnSpPr>
        <xdr:cNvPr id="760" name="直線コネクタ 759"/>
        <xdr:cNvCxnSpPr/>
      </xdr:nvCxnSpPr>
      <xdr:spPr>
        <a:xfrm>
          <a:off x="11414125" y="1717230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61" name="テキスト ボックス 760"/>
        <xdr:cNvSpPr txBox="1"/>
      </xdr:nvSpPr>
      <xdr:spPr>
        <a:xfrm>
          <a:off x="11042650" y="170300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174625</xdr:colOff>
      <xdr:row>101</xdr:row>
      <xdr:rowOff>100965</xdr:rowOff>
    </xdr:to>
    <xdr:cxnSp macro="">
      <xdr:nvCxnSpPr>
        <xdr:cNvPr id="762" name="直線コネクタ 761"/>
        <xdr:cNvCxnSpPr/>
      </xdr:nvCxnSpPr>
      <xdr:spPr>
        <a:xfrm>
          <a:off x="11414125" y="16845915"/>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3" name="テキスト ボックス 762"/>
        <xdr:cNvSpPr txBox="1"/>
      </xdr:nvSpPr>
      <xdr:spPr>
        <a:xfrm>
          <a:off x="11042650" y="167036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174625</xdr:colOff>
      <xdr:row>99</xdr:row>
      <xdr:rowOff>116840</xdr:rowOff>
    </xdr:to>
    <xdr:cxnSp macro="">
      <xdr:nvCxnSpPr>
        <xdr:cNvPr id="764" name="直線コネクタ 763"/>
        <xdr:cNvCxnSpPr/>
      </xdr:nvCxnSpPr>
      <xdr:spPr>
        <a:xfrm>
          <a:off x="11414125" y="1651889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810"/>
    <xdr:sp macro="" textlink="">
      <xdr:nvSpPr>
        <xdr:cNvPr id="765" name="テキスト ボックス 764"/>
        <xdr:cNvSpPr txBox="1"/>
      </xdr:nvSpPr>
      <xdr:spPr>
        <a:xfrm>
          <a:off x="11106785" y="1637665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174625</xdr:colOff>
      <xdr:row>97</xdr:row>
      <xdr:rowOff>133350</xdr:rowOff>
    </xdr:to>
    <xdr:cxnSp macro="">
      <xdr:nvCxnSpPr>
        <xdr:cNvPr id="766" name="直線コネクタ 765"/>
        <xdr:cNvCxnSpPr/>
      </xdr:nvCxnSpPr>
      <xdr:spPr>
        <a:xfrm>
          <a:off x="11414125" y="16192500"/>
          <a:ext cx="43021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7" name="【庁舎】&#10;有形固定資産減価償却率グラフ枠"/>
        <xdr:cNvSpPr/>
      </xdr:nvSpPr>
      <xdr:spPr>
        <a:xfrm>
          <a:off x="11414125" y="16192500"/>
          <a:ext cx="432752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105410</xdr:rowOff>
    </xdr:from>
    <xdr:to xmlns:xdr="http://schemas.openxmlformats.org/drawingml/2006/spreadsheetDrawing">
      <xdr:col>85</xdr:col>
      <xdr:colOff>126365</xdr:colOff>
      <xdr:row>109</xdr:row>
      <xdr:rowOff>33655</xdr:rowOff>
    </xdr:to>
    <xdr:cxnSp macro="">
      <xdr:nvCxnSpPr>
        <xdr:cNvPr id="768" name="直線コネクタ 767"/>
        <xdr:cNvCxnSpPr/>
      </xdr:nvCxnSpPr>
      <xdr:spPr>
        <a:xfrm flipV="1">
          <a:off x="14969490" y="16678910"/>
          <a:ext cx="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3860" cy="259080"/>
    <xdr:sp macro="" textlink="">
      <xdr:nvSpPr>
        <xdr:cNvPr id="769" name="【庁舎】&#10;有形固定資産減価償却率最小値テキスト"/>
        <xdr:cNvSpPr txBox="1"/>
      </xdr:nvSpPr>
      <xdr:spPr>
        <a:xfrm>
          <a:off x="15008225" y="181540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770" name="直線コネクタ 769"/>
        <xdr:cNvCxnSpPr/>
      </xdr:nvCxnSpPr>
      <xdr:spPr>
        <a:xfrm>
          <a:off x="14881225" y="18150205"/>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52070</xdr:rowOff>
    </xdr:from>
    <xdr:ext cx="339090" cy="257810"/>
    <xdr:sp macro="" textlink="">
      <xdr:nvSpPr>
        <xdr:cNvPr id="771" name="【庁舎】&#10;有形固定資産減価償却率最大値テキスト"/>
        <xdr:cNvSpPr txBox="1"/>
      </xdr:nvSpPr>
      <xdr:spPr>
        <a:xfrm>
          <a:off x="15008225" y="16454120"/>
          <a:ext cx="339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105410</xdr:rowOff>
    </xdr:from>
    <xdr:to xmlns:xdr="http://schemas.openxmlformats.org/drawingml/2006/spreadsheetDrawing">
      <xdr:col>86</xdr:col>
      <xdr:colOff>25400</xdr:colOff>
      <xdr:row>100</xdr:row>
      <xdr:rowOff>105410</xdr:rowOff>
    </xdr:to>
    <xdr:cxnSp macro="">
      <xdr:nvCxnSpPr>
        <xdr:cNvPr id="772" name="直線コネクタ 771"/>
        <xdr:cNvCxnSpPr/>
      </xdr:nvCxnSpPr>
      <xdr:spPr>
        <a:xfrm>
          <a:off x="14881225" y="1667891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116840</xdr:rowOff>
    </xdr:from>
    <xdr:ext cx="403860" cy="259080"/>
    <xdr:sp macro="" textlink="">
      <xdr:nvSpPr>
        <xdr:cNvPr id="773" name="【庁舎】&#10;有形固定資産減価償却率平均値テキスト"/>
        <xdr:cNvSpPr txBox="1"/>
      </xdr:nvSpPr>
      <xdr:spPr>
        <a:xfrm>
          <a:off x="15008225" y="1720469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93980</xdr:rowOff>
    </xdr:from>
    <xdr:to xmlns:xdr="http://schemas.openxmlformats.org/drawingml/2006/spreadsheetDrawing">
      <xdr:col>85</xdr:col>
      <xdr:colOff>174625</xdr:colOff>
      <xdr:row>105</xdr:row>
      <xdr:rowOff>24130</xdr:rowOff>
    </xdr:to>
    <xdr:sp macro="" textlink="">
      <xdr:nvSpPr>
        <xdr:cNvPr id="774" name="フローチャート: 判断 773"/>
        <xdr:cNvSpPr/>
      </xdr:nvSpPr>
      <xdr:spPr>
        <a:xfrm>
          <a:off x="14919325" y="17353280"/>
          <a:ext cx="984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775" name="フローチャート: 判断 774"/>
        <xdr:cNvSpPr/>
      </xdr:nvSpPr>
      <xdr:spPr>
        <a:xfrm>
          <a:off x="14144625" y="173342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776" name="フローチャート: 判断 775"/>
        <xdr:cNvSpPr/>
      </xdr:nvSpPr>
      <xdr:spPr>
        <a:xfrm>
          <a:off x="13335000" y="1733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59690</xdr:rowOff>
    </xdr:from>
    <xdr:to xmlns:xdr="http://schemas.openxmlformats.org/drawingml/2006/spreadsheetDrawing">
      <xdr:col>72</xdr:col>
      <xdr:colOff>38100</xdr:colOff>
      <xdr:row>104</xdr:row>
      <xdr:rowOff>161290</xdr:rowOff>
    </xdr:to>
    <xdr:sp macro="" textlink="">
      <xdr:nvSpPr>
        <xdr:cNvPr id="777" name="フローチャート: 判断 776"/>
        <xdr:cNvSpPr/>
      </xdr:nvSpPr>
      <xdr:spPr>
        <a:xfrm>
          <a:off x="12525375" y="1731899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63500</xdr:rowOff>
    </xdr:from>
    <xdr:to xmlns:xdr="http://schemas.openxmlformats.org/drawingml/2006/spreadsheetDrawing">
      <xdr:col>67</xdr:col>
      <xdr:colOff>101600</xdr:colOff>
      <xdr:row>104</xdr:row>
      <xdr:rowOff>164465</xdr:rowOff>
    </xdr:to>
    <xdr:sp macro="" textlink="">
      <xdr:nvSpPr>
        <xdr:cNvPr id="778" name="フローチャート: 判断 777"/>
        <xdr:cNvSpPr/>
      </xdr:nvSpPr>
      <xdr:spPr>
        <a:xfrm>
          <a:off x="11699875" y="173228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9" name="テキスト ボックス 778"/>
        <xdr:cNvSpPr txBox="1"/>
      </xdr:nvSpPr>
      <xdr:spPr>
        <a:xfrm>
          <a:off x="147955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80" name="テキスト ボックス 779"/>
        <xdr:cNvSpPr txBox="1"/>
      </xdr:nvSpPr>
      <xdr:spPr>
        <a:xfrm>
          <a:off x="1402080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81" name="テキスト ボックス 780"/>
        <xdr:cNvSpPr txBox="1"/>
      </xdr:nvSpPr>
      <xdr:spPr>
        <a:xfrm>
          <a:off x="132111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174625</xdr:colOff>
      <xdr:row>111</xdr:row>
      <xdr:rowOff>16510</xdr:rowOff>
    </xdr:from>
    <xdr:ext cx="762000" cy="259080"/>
    <xdr:sp macro="" textlink="">
      <xdr:nvSpPr>
        <xdr:cNvPr id="782" name="テキスト ボックス 781"/>
        <xdr:cNvSpPr txBox="1"/>
      </xdr:nvSpPr>
      <xdr:spPr>
        <a:xfrm>
          <a:off x="12398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3" name="テキスト ボックス 782"/>
        <xdr:cNvSpPr txBox="1"/>
      </xdr:nvSpPr>
      <xdr:spPr>
        <a:xfrm>
          <a:off x="11576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121920</xdr:rowOff>
    </xdr:from>
    <xdr:to xmlns:xdr="http://schemas.openxmlformats.org/drawingml/2006/spreadsheetDrawing">
      <xdr:col>85</xdr:col>
      <xdr:colOff>174625</xdr:colOff>
      <xdr:row>107</xdr:row>
      <xdr:rowOff>52070</xdr:rowOff>
    </xdr:to>
    <xdr:sp macro="" textlink="">
      <xdr:nvSpPr>
        <xdr:cNvPr id="784" name="楕円 783"/>
        <xdr:cNvSpPr/>
      </xdr:nvSpPr>
      <xdr:spPr>
        <a:xfrm>
          <a:off x="14919325" y="17724120"/>
          <a:ext cx="984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100330</xdr:rowOff>
    </xdr:from>
    <xdr:ext cx="403860" cy="257810"/>
    <xdr:sp macro="" textlink="">
      <xdr:nvSpPr>
        <xdr:cNvPr id="785" name="【庁舎】&#10;有形固定資産減価償却率該当値テキスト"/>
        <xdr:cNvSpPr txBox="1"/>
      </xdr:nvSpPr>
      <xdr:spPr>
        <a:xfrm>
          <a:off x="15008225" y="177025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93980</xdr:rowOff>
    </xdr:from>
    <xdr:to xmlns:xdr="http://schemas.openxmlformats.org/drawingml/2006/spreadsheetDrawing">
      <xdr:col>81</xdr:col>
      <xdr:colOff>101600</xdr:colOff>
      <xdr:row>107</xdr:row>
      <xdr:rowOff>24130</xdr:rowOff>
    </xdr:to>
    <xdr:sp macro="" textlink="">
      <xdr:nvSpPr>
        <xdr:cNvPr id="786" name="楕円 785"/>
        <xdr:cNvSpPr/>
      </xdr:nvSpPr>
      <xdr:spPr>
        <a:xfrm>
          <a:off x="14144625"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144780</xdr:rowOff>
    </xdr:from>
    <xdr:to xmlns:xdr="http://schemas.openxmlformats.org/drawingml/2006/spreadsheetDrawing">
      <xdr:col>85</xdr:col>
      <xdr:colOff>127000</xdr:colOff>
      <xdr:row>107</xdr:row>
      <xdr:rowOff>1270</xdr:rowOff>
    </xdr:to>
    <xdr:cxnSp macro="">
      <xdr:nvCxnSpPr>
        <xdr:cNvPr id="787" name="直線コネクタ 786"/>
        <xdr:cNvCxnSpPr/>
      </xdr:nvCxnSpPr>
      <xdr:spPr>
        <a:xfrm>
          <a:off x="14195425" y="17746980"/>
          <a:ext cx="7747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74930</xdr:rowOff>
    </xdr:from>
    <xdr:to xmlns:xdr="http://schemas.openxmlformats.org/drawingml/2006/spreadsheetDrawing">
      <xdr:col>76</xdr:col>
      <xdr:colOff>165100</xdr:colOff>
      <xdr:row>107</xdr:row>
      <xdr:rowOff>4445</xdr:rowOff>
    </xdr:to>
    <xdr:sp macro="" textlink="">
      <xdr:nvSpPr>
        <xdr:cNvPr id="788" name="楕円 787"/>
        <xdr:cNvSpPr/>
      </xdr:nvSpPr>
      <xdr:spPr>
        <a:xfrm>
          <a:off x="13335000" y="176771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125095</xdr:rowOff>
    </xdr:from>
    <xdr:to xmlns:xdr="http://schemas.openxmlformats.org/drawingml/2006/spreadsheetDrawing">
      <xdr:col>81</xdr:col>
      <xdr:colOff>50800</xdr:colOff>
      <xdr:row>106</xdr:row>
      <xdr:rowOff>144780</xdr:rowOff>
    </xdr:to>
    <xdr:cxnSp macro="">
      <xdr:nvCxnSpPr>
        <xdr:cNvPr id="789" name="直線コネクタ 788"/>
        <xdr:cNvCxnSpPr/>
      </xdr:nvCxnSpPr>
      <xdr:spPr>
        <a:xfrm>
          <a:off x="13385800" y="17727295"/>
          <a:ext cx="80962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106</xdr:row>
      <xdr:rowOff>41910</xdr:rowOff>
    </xdr:from>
    <xdr:to xmlns:xdr="http://schemas.openxmlformats.org/drawingml/2006/spreadsheetDrawing">
      <xdr:col>72</xdr:col>
      <xdr:colOff>38100</xdr:colOff>
      <xdr:row>106</xdr:row>
      <xdr:rowOff>143510</xdr:rowOff>
    </xdr:to>
    <xdr:sp macro="" textlink="">
      <xdr:nvSpPr>
        <xdr:cNvPr id="790" name="楕円 789"/>
        <xdr:cNvSpPr/>
      </xdr:nvSpPr>
      <xdr:spPr>
        <a:xfrm>
          <a:off x="12525375" y="1764411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174625</xdr:colOff>
      <xdr:row>106</xdr:row>
      <xdr:rowOff>92710</xdr:rowOff>
    </xdr:from>
    <xdr:to xmlns:xdr="http://schemas.openxmlformats.org/drawingml/2006/spreadsheetDrawing">
      <xdr:col>76</xdr:col>
      <xdr:colOff>114300</xdr:colOff>
      <xdr:row>106</xdr:row>
      <xdr:rowOff>125095</xdr:rowOff>
    </xdr:to>
    <xdr:cxnSp macro="">
      <xdr:nvCxnSpPr>
        <xdr:cNvPr id="791" name="直線コネクタ 790"/>
        <xdr:cNvCxnSpPr/>
      </xdr:nvCxnSpPr>
      <xdr:spPr>
        <a:xfrm>
          <a:off x="12573000" y="17694910"/>
          <a:ext cx="8128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141605</xdr:rowOff>
    </xdr:from>
    <xdr:to xmlns:xdr="http://schemas.openxmlformats.org/drawingml/2006/spreadsheetDrawing">
      <xdr:col>67</xdr:col>
      <xdr:colOff>101600</xdr:colOff>
      <xdr:row>106</xdr:row>
      <xdr:rowOff>71755</xdr:rowOff>
    </xdr:to>
    <xdr:sp macro="" textlink="">
      <xdr:nvSpPr>
        <xdr:cNvPr id="792" name="楕円 791"/>
        <xdr:cNvSpPr/>
      </xdr:nvSpPr>
      <xdr:spPr>
        <a:xfrm>
          <a:off x="11699875" y="1757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106</xdr:row>
      <xdr:rowOff>20955</xdr:rowOff>
    </xdr:from>
    <xdr:to xmlns:xdr="http://schemas.openxmlformats.org/drawingml/2006/spreadsheetDrawing">
      <xdr:col>71</xdr:col>
      <xdr:colOff>174625</xdr:colOff>
      <xdr:row>106</xdr:row>
      <xdr:rowOff>92710</xdr:rowOff>
    </xdr:to>
    <xdr:cxnSp macro="">
      <xdr:nvCxnSpPr>
        <xdr:cNvPr id="793" name="直線コネクタ 792"/>
        <xdr:cNvCxnSpPr/>
      </xdr:nvCxnSpPr>
      <xdr:spPr>
        <a:xfrm>
          <a:off x="11750675" y="17623155"/>
          <a:ext cx="822325"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20955</xdr:rowOff>
    </xdr:from>
    <xdr:ext cx="405130" cy="257810"/>
    <xdr:sp macro="" textlink="">
      <xdr:nvSpPr>
        <xdr:cNvPr id="794" name="n_1aveValue【庁舎】&#10;有形固定資産減価償却率"/>
        <xdr:cNvSpPr txBox="1"/>
      </xdr:nvSpPr>
      <xdr:spPr>
        <a:xfrm>
          <a:off x="13996035" y="171088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22860</xdr:rowOff>
    </xdr:from>
    <xdr:ext cx="405130" cy="259080"/>
    <xdr:sp macro="" textlink="">
      <xdr:nvSpPr>
        <xdr:cNvPr id="795" name="n_2aveValue【庁舎】&#10;有形固定資産減価償却率"/>
        <xdr:cNvSpPr txBox="1"/>
      </xdr:nvSpPr>
      <xdr:spPr>
        <a:xfrm>
          <a:off x="13199110" y="17110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6350</xdr:rowOff>
    </xdr:from>
    <xdr:ext cx="405130" cy="257810"/>
    <xdr:sp macro="" textlink="">
      <xdr:nvSpPr>
        <xdr:cNvPr id="796" name="n_3aveValue【庁舎】&#10;有形固定資産減価償却率"/>
        <xdr:cNvSpPr txBox="1"/>
      </xdr:nvSpPr>
      <xdr:spPr>
        <a:xfrm>
          <a:off x="12389485" y="170942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9525</xdr:rowOff>
    </xdr:from>
    <xdr:ext cx="405130" cy="257810"/>
    <xdr:sp macro="" textlink="">
      <xdr:nvSpPr>
        <xdr:cNvPr id="797" name="n_4aveValue【庁舎】&#10;有形固定資産減価償却率"/>
        <xdr:cNvSpPr txBox="1"/>
      </xdr:nvSpPr>
      <xdr:spPr>
        <a:xfrm>
          <a:off x="11563985" y="170973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15240</xdr:rowOff>
    </xdr:from>
    <xdr:ext cx="405130" cy="259080"/>
    <xdr:sp macro="" textlink="">
      <xdr:nvSpPr>
        <xdr:cNvPr id="798" name="n_1mainValue【庁舎】&#10;有形固定資産減価償却率"/>
        <xdr:cNvSpPr txBox="1"/>
      </xdr:nvSpPr>
      <xdr:spPr>
        <a:xfrm>
          <a:off x="13996035" y="17788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167005</xdr:rowOff>
    </xdr:from>
    <xdr:ext cx="405130" cy="257810"/>
    <xdr:sp macro="" textlink="">
      <xdr:nvSpPr>
        <xdr:cNvPr id="799" name="n_2mainValue【庁舎】&#10;有形固定資産減価償却率"/>
        <xdr:cNvSpPr txBox="1"/>
      </xdr:nvSpPr>
      <xdr:spPr>
        <a:xfrm>
          <a:off x="13199110" y="177692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134620</xdr:rowOff>
    </xdr:from>
    <xdr:ext cx="405130" cy="257810"/>
    <xdr:sp macro="" textlink="">
      <xdr:nvSpPr>
        <xdr:cNvPr id="800" name="n_3mainValue【庁舎】&#10;有形固定資産減価償却率"/>
        <xdr:cNvSpPr txBox="1"/>
      </xdr:nvSpPr>
      <xdr:spPr>
        <a:xfrm>
          <a:off x="12389485" y="1773682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63500</xdr:rowOff>
    </xdr:from>
    <xdr:ext cx="405130" cy="257810"/>
    <xdr:sp macro="" textlink="">
      <xdr:nvSpPr>
        <xdr:cNvPr id="801" name="n_4mainValue【庁舎】&#10;有形固定資産減価償却率"/>
        <xdr:cNvSpPr txBox="1"/>
      </xdr:nvSpPr>
      <xdr:spPr>
        <a:xfrm>
          <a:off x="11563985" y="176657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2" name="正方形/長方形 801"/>
        <xdr:cNvSpPr/>
      </xdr:nvSpPr>
      <xdr:spPr>
        <a:xfrm>
          <a:off x="16764000" y="15049500"/>
          <a:ext cx="4343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3" name="正方形/長方形 802"/>
        <xdr:cNvSpPr/>
      </xdr:nvSpPr>
      <xdr:spPr>
        <a:xfrm>
          <a:off x="168910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4" name="正方形/長方形 803"/>
        <xdr:cNvSpPr/>
      </xdr:nvSpPr>
      <xdr:spPr>
        <a:xfrm>
          <a:off x="168910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5" name="正方形/長方形 804"/>
        <xdr:cNvSpPr/>
      </xdr:nvSpPr>
      <xdr:spPr>
        <a:xfrm>
          <a:off x="1781175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6" name="正方形/長方形 805"/>
        <xdr:cNvSpPr/>
      </xdr:nvSpPr>
      <xdr:spPr>
        <a:xfrm>
          <a:off x="1781175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7" name="正方形/長方形 806"/>
        <xdr:cNvSpPr/>
      </xdr:nvSpPr>
      <xdr:spPr>
        <a:xfrm>
          <a:off x="18859500" y="157099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8" name="正方形/長方形 807"/>
        <xdr:cNvSpPr/>
      </xdr:nvSpPr>
      <xdr:spPr>
        <a:xfrm>
          <a:off x="18859500" y="159131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9" name="正方形/長方形 808"/>
        <xdr:cNvSpPr/>
      </xdr:nvSpPr>
      <xdr:spPr>
        <a:xfrm>
          <a:off x="16764000" y="16192500"/>
          <a:ext cx="4343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810" name="テキスト ボックス 809"/>
        <xdr:cNvSpPr txBox="1"/>
      </xdr:nvSpPr>
      <xdr:spPr>
        <a:xfrm>
          <a:off x="16741775" y="16002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1" name="直線コネクタ 810"/>
        <xdr:cNvCxnSpPr/>
      </xdr:nvCxnSpPr>
      <xdr:spPr>
        <a:xfrm>
          <a:off x="16764000" y="18478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12" name="直線コネクタ 811"/>
        <xdr:cNvCxnSpPr/>
      </xdr:nvCxnSpPr>
      <xdr:spPr>
        <a:xfrm>
          <a:off x="16764000" y="18097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090" cy="259080"/>
    <xdr:sp macro="" textlink="">
      <xdr:nvSpPr>
        <xdr:cNvPr id="813" name="テキスト ボックス 812"/>
        <xdr:cNvSpPr txBox="1"/>
      </xdr:nvSpPr>
      <xdr:spPr>
        <a:xfrm>
          <a:off x="16344265" y="17955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14" name="直線コネクタ 813"/>
        <xdr:cNvCxnSpPr/>
      </xdr:nvCxnSpPr>
      <xdr:spPr>
        <a:xfrm>
          <a:off x="16764000" y="17716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090" cy="257810"/>
    <xdr:sp macro="" textlink="">
      <xdr:nvSpPr>
        <xdr:cNvPr id="815" name="テキスト ボックス 814"/>
        <xdr:cNvSpPr txBox="1"/>
      </xdr:nvSpPr>
      <xdr:spPr>
        <a:xfrm>
          <a:off x="16344265" y="17574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16" name="直線コネクタ 815"/>
        <xdr:cNvCxnSpPr/>
      </xdr:nvCxnSpPr>
      <xdr:spPr>
        <a:xfrm>
          <a:off x="16764000" y="17335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817" name="テキスト ボックス 816"/>
        <xdr:cNvSpPr txBox="1"/>
      </xdr:nvSpPr>
      <xdr:spPr>
        <a:xfrm>
          <a:off x="16344265" y="1719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18" name="直線コネクタ 817"/>
        <xdr:cNvCxnSpPr/>
      </xdr:nvCxnSpPr>
      <xdr:spPr>
        <a:xfrm>
          <a:off x="16764000" y="16954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090" cy="259080"/>
    <xdr:sp macro="" textlink="">
      <xdr:nvSpPr>
        <xdr:cNvPr id="819" name="テキスト ボックス 818"/>
        <xdr:cNvSpPr txBox="1"/>
      </xdr:nvSpPr>
      <xdr:spPr>
        <a:xfrm>
          <a:off x="16344265" y="16812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820" name="直線コネクタ 819"/>
        <xdr:cNvCxnSpPr/>
      </xdr:nvCxnSpPr>
      <xdr:spPr>
        <a:xfrm>
          <a:off x="16764000" y="16573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090" cy="257810"/>
    <xdr:sp macro="" textlink="">
      <xdr:nvSpPr>
        <xdr:cNvPr id="821" name="テキスト ボックス 820"/>
        <xdr:cNvSpPr txBox="1"/>
      </xdr:nvSpPr>
      <xdr:spPr>
        <a:xfrm>
          <a:off x="16344265" y="16431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2" name="直線コネクタ 821"/>
        <xdr:cNvCxnSpPr/>
      </xdr:nvCxnSpPr>
      <xdr:spPr>
        <a:xfrm>
          <a:off x="16764000" y="16192500"/>
          <a:ext cx="4305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823" name="テキスト ボックス 822"/>
        <xdr:cNvSpPr txBox="1"/>
      </xdr:nvSpPr>
      <xdr:spPr>
        <a:xfrm>
          <a:off x="16344265" y="16050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4" name="【庁舎】&#10;一人当たり面積グラフ枠"/>
        <xdr:cNvSpPr/>
      </xdr:nvSpPr>
      <xdr:spPr>
        <a:xfrm>
          <a:off x="16764000" y="16192500"/>
          <a:ext cx="4343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166370</xdr:rowOff>
    </xdr:from>
    <xdr:to xmlns:xdr="http://schemas.openxmlformats.org/drawingml/2006/spreadsheetDrawing">
      <xdr:col>116</xdr:col>
      <xdr:colOff>62865</xdr:colOff>
      <xdr:row>108</xdr:row>
      <xdr:rowOff>106680</xdr:rowOff>
    </xdr:to>
    <xdr:cxnSp macro="">
      <xdr:nvCxnSpPr>
        <xdr:cNvPr id="825" name="直線コネクタ 824"/>
        <xdr:cNvCxnSpPr/>
      </xdr:nvCxnSpPr>
      <xdr:spPr>
        <a:xfrm flipV="1">
          <a:off x="20319365" y="16739870"/>
          <a:ext cx="0" cy="1311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110490</xdr:rowOff>
    </xdr:from>
    <xdr:ext cx="468630" cy="257810"/>
    <xdr:sp macro="" textlink="">
      <xdr:nvSpPr>
        <xdr:cNvPr id="826" name="【庁舎】&#10;一人当たり面積最小値テキスト"/>
        <xdr:cNvSpPr txBox="1"/>
      </xdr:nvSpPr>
      <xdr:spPr>
        <a:xfrm>
          <a:off x="20358100" y="180555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106680</xdr:rowOff>
    </xdr:from>
    <xdr:to xmlns:xdr="http://schemas.openxmlformats.org/drawingml/2006/spreadsheetDrawing">
      <xdr:col>116</xdr:col>
      <xdr:colOff>152400</xdr:colOff>
      <xdr:row>108</xdr:row>
      <xdr:rowOff>106680</xdr:rowOff>
    </xdr:to>
    <xdr:cxnSp macro="">
      <xdr:nvCxnSpPr>
        <xdr:cNvPr id="827" name="直線コネクタ 826"/>
        <xdr:cNvCxnSpPr/>
      </xdr:nvCxnSpPr>
      <xdr:spPr>
        <a:xfrm>
          <a:off x="20246975" y="1805178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112395</xdr:rowOff>
    </xdr:from>
    <xdr:ext cx="468630" cy="257810"/>
    <xdr:sp macro="" textlink="">
      <xdr:nvSpPr>
        <xdr:cNvPr id="828" name="【庁舎】&#10;一人当たり面積最大値テキスト"/>
        <xdr:cNvSpPr txBox="1"/>
      </xdr:nvSpPr>
      <xdr:spPr>
        <a:xfrm>
          <a:off x="20358100" y="165144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166370</xdr:rowOff>
    </xdr:from>
    <xdr:to xmlns:xdr="http://schemas.openxmlformats.org/drawingml/2006/spreadsheetDrawing">
      <xdr:col>116</xdr:col>
      <xdr:colOff>152400</xdr:colOff>
      <xdr:row>100</xdr:row>
      <xdr:rowOff>166370</xdr:rowOff>
    </xdr:to>
    <xdr:cxnSp macro="">
      <xdr:nvCxnSpPr>
        <xdr:cNvPr id="829" name="直線コネクタ 828"/>
        <xdr:cNvCxnSpPr/>
      </xdr:nvCxnSpPr>
      <xdr:spPr>
        <a:xfrm>
          <a:off x="20246975" y="16739870"/>
          <a:ext cx="1619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20955</xdr:rowOff>
    </xdr:from>
    <xdr:ext cx="468630" cy="257810"/>
    <xdr:sp macro="" textlink="">
      <xdr:nvSpPr>
        <xdr:cNvPr id="830" name="【庁舎】&#10;一人当たり面積平均値テキスト"/>
        <xdr:cNvSpPr txBox="1"/>
      </xdr:nvSpPr>
      <xdr:spPr>
        <a:xfrm>
          <a:off x="20358100" y="17451705"/>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42545</xdr:rowOff>
    </xdr:from>
    <xdr:to xmlns:xdr="http://schemas.openxmlformats.org/drawingml/2006/spreadsheetDrawing">
      <xdr:col>116</xdr:col>
      <xdr:colOff>114300</xdr:colOff>
      <xdr:row>105</xdr:row>
      <xdr:rowOff>144145</xdr:rowOff>
    </xdr:to>
    <xdr:sp macro="" textlink="">
      <xdr:nvSpPr>
        <xdr:cNvPr id="831" name="フローチャート: 判断 830"/>
        <xdr:cNvSpPr/>
      </xdr:nvSpPr>
      <xdr:spPr>
        <a:xfrm>
          <a:off x="20269200" y="1747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50165</xdr:rowOff>
    </xdr:from>
    <xdr:to xmlns:xdr="http://schemas.openxmlformats.org/drawingml/2006/spreadsheetDrawing">
      <xdr:col>112</xdr:col>
      <xdr:colOff>38100</xdr:colOff>
      <xdr:row>105</xdr:row>
      <xdr:rowOff>151765</xdr:rowOff>
    </xdr:to>
    <xdr:sp macro="" textlink="">
      <xdr:nvSpPr>
        <xdr:cNvPr id="832" name="フローチャート: 判断 831"/>
        <xdr:cNvSpPr/>
      </xdr:nvSpPr>
      <xdr:spPr>
        <a:xfrm>
          <a:off x="19510375" y="17480915"/>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46355</xdr:rowOff>
    </xdr:from>
    <xdr:to xmlns:xdr="http://schemas.openxmlformats.org/drawingml/2006/spreadsheetDrawing">
      <xdr:col>107</xdr:col>
      <xdr:colOff>101600</xdr:colOff>
      <xdr:row>105</xdr:row>
      <xdr:rowOff>147955</xdr:rowOff>
    </xdr:to>
    <xdr:sp macro="" textlink="">
      <xdr:nvSpPr>
        <xdr:cNvPr id="833" name="フローチャート: 判断 832"/>
        <xdr:cNvSpPr/>
      </xdr:nvSpPr>
      <xdr:spPr>
        <a:xfrm>
          <a:off x="18684875" y="1747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44450</xdr:rowOff>
    </xdr:from>
    <xdr:to xmlns:xdr="http://schemas.openxmlformats.org/drawingml/2006/spreadsheetDrawing">
      <xdr:col>102</xdr:col>
      <xdr:colOff>165100</xdr:colOff>
      <xdr:row>105</xdr:row>
      <xdr:rowOff>146050</xdr:rowOff>
    </xdr:to>
    <xdr:sp macro="" textlink="">
      <xdr:nvSpPr>
        <xdr:cNvPr id="834" name="フローチャート: 判断 833"/>
        <xdr:cNvSpPr/>
      </xdr:nvSpPr>
      <xdr:spPr>
        <a:xfrm>
          <a:off x="17875250" y="1747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44450</xdr:rowOff>
    </xdr:from>
    <xdr:to xmlns:xdr="http://schemas.openxmlformats.org/drawingml/2006/spreadsheetDrawing">
      <xdr:col>98</xdr:col>
      <xdr:colOff>38100</xdr:colOff>
      <xdr:row>105</xdr:row>
      <xdr:rowOff>146050</xdr:rowOff>
    </xdr:to>
    <xdr:sp macro="" textlink="">
      <xdr:nvSpPr>
        <xdr:cNvPr id="835" name="フローチャート: 判断 834"/>
        <xdr:cNvSpPr/>
      </xdr:nvSpPr>
      <xdr:spPr>
        <a:xfrm>
          <a:off x="17065625" y="17475200"/>
          <a:ext cx="857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6" name="テキスト ボックス 835"/>
        <xdr:cNvSpPr txBox="1"/>
      </xdr:nvSpPr>
      <xdr:spPr>
        <a:xfrm>
          <a:off x="20145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174625</xdr:colOff>
      <xdr:row>111</xdr:row>
      <xdr:rowOff>16510</xdr:rowOff>
    </xdr:from>
    <xdr:ext cx="762000" cy="259080"/>
    <xdr:sp macro="" textlink="">
      <xdr:nvSpPr>
        <xdr:cNvPr id="837" name="テキスト ボックス 836"/>
        <xdr:cNvSpPr txBox="1"/>
      </xdr:nvSpPr>
      <xdr:spPr>
        <a:xfrm>
          <a:off x="1938337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8" name="テキスト ボックス 837"/>
        <xdr:cNvSpPr txBox="1"/>
      </xdr:nvSpPr>
      <xdr:spPr>
        <a:xfrm>
          <a:off x="18561050"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9" name="テキスト ボックス 838"/>
        <xdr:cNvSpPr txBox="1"/>
      </xdr:nvSpPr>
      <xdr:spPr>
        <a:xfrm>
          <a:off x="177514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174625</xdr:colOff>
      <xdr:row>111</xdr:row>
      <xdr:rowOff>16510</xdr:rowOff>
    </xdr:from>
    <xdr:ext cx="762000" cy="259080"/>
    <xdr:sp macro="" textlink="">
      <xdr:nvSpPr>
        <xdr:cNvPr id="840" name="テキスト ボックス 839"/>
        <xdr:cNvSpPr txBox="1"/>
      </xdr:nvSpPr>
      <xdr:spPr>
        <a:xfrm>
          <a:off x="16938625" y="18475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101</xdr:row>
      <xdr:rowOff>29210</xdr:rowOff>
    </xdr:from>
    <xdr:to xmlns:xdr="http://schemas.openxmlformats.org/drawingml/2006/spreadsheetDrawing">
      <xdr:col>116</xdr:col>
      <xdr:colOff>114300</xdr:colOff>
      <xdr:row>101</xdr:row>
      <xdr:rowOff>130810</xdr:rowOff>
    </xdr:to>
    <xdr:sp macro="" textlink="">
      <xdr:nvSpPr>
        <xdr:cNvPr id="841" name="楕円 840"/>
        <xdr:cNvSpPr/>
      </xdr:nvSpPr>
      <xdr:spPr>
        <a:xfrm>
          <a:off x="20269200" y="1677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100</xdr:row>
      <xdr:rowOff>115570</xdr:rowOff>
    </xdr:from>
    <xdr:ext cx="468630" cy="259080"/>
    <xdr:sp macro="" textlink="">
      <xdr:nvSpPr>
        <xdr:cNvPr id="842" name="【庁舎】&#10;一人当たり面積該当値テキスト"/>
        <xdr:cNvSpPr txBox="1"/>
      </xdr:nvSpPr>
      <xdr:spPr>
        <a:xfrm>
          <a:off x="20358100" y="166890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101</xdr:row>
      <xdr:rowOff>52070</xdr:rowOff>
    </xdr:from>
    <xdr:to xmlns:xdr="http://schemas.openxmlformats.org/drawingml/2006/spreadsheetDrawing">
      <xdr:col>112</xdr:col>
      <xdr:colOff>38100</xdr:colOff>
      <xdr:row>101</xdr:row>
      <xdr:rowOff>153670</xdr:rowOff>
    </xdr:to>
    <xdr:sp macro="" textlink="">
      <xdr:nvSpPr>
        <xdr:cNvPr id="843" name="楕円 842"/>
        <xdr:cNvSpPr/>
      </xdr:nvSpPr>
      <xdr:spPr>
        <a:xfrm>
          <a:off x="19510375" y="1679702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174625</xdr:colOff>
      <xdr:row>101</xdr:row>
      <xdr:rowOff>80010</xdr:rowOff>
    </xdr:from>
    <xdr:to xmlns:xdr="http://schemas.openxmlformats.org/drawingml/2006/spreadsheetDrawing">
      <xdr:col>116</xdr:col>
      <xdr:colOff>63500</xdr:colOff>
      <xdr:row>101</xdr:row>
      <xdr:rowOff>102870</xdr:rowOff>
    </xdr:to>
    <xdr:cxnSp macro="">
      <xdr:nvCxnSpPr>
        <xdr:cNvPr id="844" name="直線コネクタ 843"/>
        <xdr:cNvCxnSpPr/>
      </xdr:nvCxnSpPr>
      <xdr:spPr>
        <a:xfrm flipV="1">
          <a:off x="19558000" y="16824960"/>
          <a:ext cx="762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101</xdr:row>
      <xdr:rowOff>74930</xdr:rowOff>
    </xdr:from>
    <xdr:to xmlns:xdr="http://schemas.openxmlformats.org/drawingml/2006/spreadsheetDrawing">
      <xdr:col>107</xdr:col>
      <xdr:colOff>101600</xdr:colOff>
      <xdr:row>102</xdr:row>
      <xdr:rowOff>5080</xdr:rowOff>
    </xdr:to>
    <xdr:sp macro="" textlink="">
      <xdr:nvSpPr>
        <xdr:cNvPr id="845" name="楕円 844"/>
        <xdr:cNvSpPr/>
      </xdr:nvSpPr>
      <xdr:spPr>
        <a:xfrm>
          <a:off x="18684875" y="1681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101</xdr:row>
      <xdr:rowOff>102870</xdr:rowOff>
    </xdr:from>
    <xdr:to xmlns:xdr="http://schemas.openxmlformats.org/drawingml/2006/spreadsheetDrawing">
      <xdr:col>111</xdr:col>
      <xdr:colOff>174625</xdr:colOff>
      <xdr:row>101</xdr:row>
      <xdr:rowOff>125730</xdr:rowOff>
    </xdr:to>
    <xdr:cxnSp macro="">
      <xdr:nvCxnSpPr>
        <xdr:cNvPr id="846" name="直線コネクタ 845"/>
        <xdr:cNvCxnSpPr/>
      </xdr:nvCxnSpPr>
      <xdr:spPr>
        <a:xfrm flipV="1">
          <a:off x="18735675" y="16847820"/>
          <a:ext cx="82232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101</xdr:row>
      <xdr:rowOff>95885</xdr:rowOff>
    </xdr:from>
    <xdr:to xmlns:xdr="http://schemas.openxmlformats.org/drawingml/2006/spreadsheetDrawing">
      <xdr:col>102</xdr:col>
      <xdr:colOff>165100</xdr:colOff>
      <xdr:row>102</xdr:row>
      <xdr:rowOff>26035</xdr:rowOff>
    </xdr:to>
    <xdr:sp macro="" textlink="">
      <xdr:nvSpPr>
        <xdr:cNvPr id="847" name="楕円 846"/>
        <xdr:cNvSpPr/>
      </xdr:nvSpPr>
      <xdr:spPr>
        <a:xfrm>
          <a:off x="17875250" y="1684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101</xdr:row>
      <xdr:rowOff>125730</xdr:rowOff>
    </xdr:from>
    <xdr:to xmlns:xdr="http://schemas.openxmlformats.org/drawingml/2006/spreadsheetDrawing">
      <xdr:col>107</xdr:col>
      <xdr:colOff>50800</xdr:colOff>
      <xdr:row>101</xdr:row>
      <xdr:rowOff>146685</xdr:rowOff>
    </xdr:to>
    <xdr:cxnSp macro="">
      <xdr:nvCxnSpPr>
        <xdr:cNvPr id="848" name="直線コネクタ 847"/>
        <xdr:cNvCxnSpPr/>
      </xdr:nvCxnSpPr>
      <xdr:spPr>
        <a:xfrm flipV="1">
          <a:off x="17926050" y="16870680"/>
          <a:ext cx="809625"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101</xdr:row>
      <xdr:rowOff>116840</xdr:rowOff>
    </xdr:from>
    <xdr:to xmlns:xdr="http://schemas.openxmlformats.org/drawingml/2006/spreadsheetDrawing">
      <xdr:col>98</xdr:col>
      <xdr:colOff>38100</xdr:colOff>
      <xdr:row>102</xdr:row>
      <xdr:rowOff>46990</xdr:rowOff>
    </xdr:to>
    <xdr:sp macro="" textlink="">
      <xdr:nvSpPr>
        <xdr:cNvPr id="849" name="楕円 848"/>
        <xdr:cNvSpPr/>
      </xdr:nvSpPr>
      <xdr:spPr>
        <a:xfrm>
          <a:off x="17065625" y="16861790"/>
          <a:ext cx="857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174625</xdr:colOff>
      <xdr:row>101</xdr:row>
      <xdr:rowOff>146685</xdr:rowOff>
    </xdr:from>
    <xdr:to xmlns:xdr="http://schemas.openxmlformats.org/drawingml/2006/spreadsheetDrawing">
      <xdr:col>102</xdr:col>
      <xdr:colOff>114300</xdr:colOff>
      <xdr:row>101</xdr:row>
      <xdr:rowOff>167640</xdr:rowOff>
    </xdr:to>
    <xdr:cxnSp macro="">
      <xdr:nvCxnSpPr>
        <xdr:cNvPr id="850" name="直線コネクタ 849"/>
        <xdr:cNvCxnSpPr/>
      </xdr:nvCxnSpPr>
      <xdr:spPr>
        <a:xfrm flipV="1">
          <a:off x="17113250" y="16891635"/>
          <a:ext cx="8128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143510</xdr:rowOff>
    </xdr:from>
    <xdr:ext cx="469900" cy="257810"/>
    <xdr:sp macro="" textlink="">
      <xdr:nvSpPr>
        <xdr:cNvPr id="851" name="n_1aveValue【庁舎】&#10;一人当たり面積"/>
        <xdr:cNvSpPr txBox="1"/>
      </xdr:nvSpPr>
      <xdr:spPr>
        <a:xfrm>
          <a:off x="19329400" y="175742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139065</xdr:rowOff>
    </xdr:from>
    <xdr:ext cx="468630" cy="259080"/>
    <xdr:sp macro="" textlink="">
      <xdr:nvSpPr>
        <xdr:cNvPr id="852" name="n_2aveValue【庁舎】&#10;一人当たり面積"/>
        <xdr:cNvSpPr txBox="1"/>
      </xdr:nvSpPr>
      <xdr:spPr>
        <a:xfrm>
          <a:off x="18516600" y="175698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137160</xdr:rowOff>
    </xdr:from>
    <xdr:ext cx="468630" cy="259080"/>
    <xdr:sp macro="" textlink="">
      <xdr:nvSpPr>
        <xdr:cNvPr id="853" name="n_3aveValue【庁舎】&#10;一人当たり面積"/>
        <xdr:cNvSpPr txBox="1"/>
      </xdr:nvSpPr>
      <xdr:spPr>
        <a:xfrm>
          <a:off x="17706975" y="17567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137160</xdr:rowOff>
    </xdr:from>
    <xdr:ext cx="468630" cy="259080"/>
    <xdr:sp macro="" textlink="">
      <xdr:nvSpPr>
        <xdr:cNvPr id="854" name="n_4aveValue【庁舎】&#10;一人当たり面積"/>
        <xdr:cNvSpPr txBox="1"/>
      </xdr:nvSpPr>
      <xdr:spPr>
        <a:xfrm>
          <a:off x="16897350" y="175679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99</xdr:row>
      <xdr:rowOff>170180</xdr:rowOff>
    </xdr:from>
    <xdr:ext cx="469900" cy="259080"/>
    <xdr:sp macro="" textlink="">
      <xdr:nvSpPr>
        <xdr:cNvPr id="855" name="n_1mainValue【庁舎】&#10;一人当たり面積"/>
        <xdr:cNvSpPr txBox="1"/>
      </xdr:nvSpPr>
      <xdr:spPr>
        <a:xfrm>
          <a:off x="19329400" y="16572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100</xdr:row>
      <xdr:rowOff>21590</xdr:rowOff>
    </xdr:from>
    <xdr:ext cx="468630" cy="259080"/>
    <xdr:sp macro="" textlink="">
      <xdr:nvSpPr>
        <xdr:cNvPr id="856" name="n_2mainValue【庁舎】&#10;一人当たり面積"/>
        <xdr:cNvSpPr txBox="1"/>
      </xdr:nvSpPr>
      <xdr:spPr>
        <a:xfrm>
          <a:off x="18516600" y="165950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100</xdr:row>
      <xdr:rowOff>42545</xdr:rowOff>
    </xdr:from>
    <xdr:ext cx="468630" cy="257810"/>
    <xdr:sp macro="" textlink="">
      <xdr:nvSpPr>
        <xdr:cNvPr id="857" name="n_3mainValue【庁舎】&#10;一人当たり面積"/>
        <xdr:cNvSpPr txBox="1"/>
      </xdr:nvSpPr>
      <xdr:spPr>
        <a:xfrm>
          <a:off x="17706975" y="166160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100</xdr:row>
      <xdr:rowOff>63500</xdr:rowOff>
    </xdr:from>
    <xdr:ext cx="468630" cy="257810"/>
    <xdr:sp macro="" textlink="">
      <xdr:nvSpPr>
        <xdr:cNvPr id="858" name="n_4mainValue【庁舎】&#10;一人当たり面積"/>
        <xdr:cNvSpPr txBox="1"/>
      </xdr:nvSpPr>
      <xdr:spPr>
        <a:xfrm>
          <a:off x="16897350" y="166370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9" name="正方形/長方形 858"/>
        <xdr:cNvSpPr/>
      </xdr:nvSpPr>
      <xdr:spPr>
        <a:xfrm>
          <a:off x="698500" y="18859500"/>
          <a:ext cx="204089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0" name="正方形/長方形 859"/>
        <xdr:cNvSpPr/>
      </xdr:nvSpPr>
      <xdr:spPr>
        <a:xfrm>
          <a:off x="698500" y="18923000"/>
          <a:ext cx="3530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1" name="テキスト ボックス 860"/>
        <xdr:cNvSpPr txBox="1"/>
      </xdr:nvSpPr>
      <xdr:spPr>
        <a:xfrm>
          <a:off x="774700" y="19177000"/>
          <a:ext cx="202438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当市における住民一人当たりの施設面積は、多くの施設分類で類似団体平均を上回っており、特に「庁舎」「体育館・プール」「福祉施設」「図書館」において高い水準にある。この主な要因は、合併前に旧8町村が整備した施設を保有したまま引き継いでいること（施設数の過多）、および人口減少に伴い人口対比の施設比率が高まっている構造がある。なお、庁舎に係る有形固定資産減価償却率が特に高い数値を示しているが、これは本庁舎のほか、合併前の旧町村庁舎をそのまま活用している各出張所の資産が含まれており、かつ特段の大規模改修等を実施していないことによるものである（本表</a:t>
          </a:r>
          <a:r>
            <a:rPr kumimoji="1" lang="ja-JP" altLang="en-US" sz="1200">
              <a:solidFill>
                <a:sysClr val="windowText" lastClr="000000"/>
              </a:solidFill>
              <a:effectLst/>
              <a:latin typeface="ＭＳ Ｐゴシック"/>
              <a:ea typeface="ＭＳ Ｐゴシック"/>
              <a:cs typeface="+mn-cs"/>
            </a:rPr>
            <a:t>の「庁舎」には、出張所が含まれる。）。</a:t>
          </a:r>
          <a:r>
            <a:rPr kumimoji="1" lang="ja-JP" altLang="en-US" sz="1200">
              <a:latin typeface="ＭＳ Ｐゴシック"/>
              <a:ea typeface="ＭＳ Ｐゴシック"/>
            </a:rPr>
            <a:t>また、「市民会館」および「図書館」においても、類似団体と比較して減価償却率が高く、老朽化が進展している。</a:t>
          </a:r>
          <a:endParaRPr kumimoji="1" lang="ja-JP" altLang="en-US" sz="1200">
            <a:latin typeface="ＭＳ Ｐゴシック"/>
            <a:ea typeface="ＭＳ Ｐゴシック"/>
          </a:endParaRPr>
        </a:p>
        <a:p>
          <a:r>
            <a:rPr kumimoji="1" lang="ja-JP" altLang="en-US" sz="1200">
              <a:latin typeface="ＭＳ Ｐゴシック"/>
              <a:ea typeface="ＭＳ Ｐゴシック"/>
            </a:rPr>
            <a:t>　このため、将来的な財政見通しや人口動態・利用需要の推移を見据え、公共施設全体の保有量を財政規模に応じた適正な水準（身の丈に合った規模）へと最適化することが急務となる。将来世代への過度な負担転嫁を防ぐため、「公共施設再編計画」に基づき、統廃合や民間譲渡、用途変更（利活用転換）等を積極的に推進し、保有量の適正化と計画的な予防保全・長寿命化の両立に取り組んでいく。</a:t>
          </a:r>
          <a:endParaRPr kumimoji="1" lang="ja-JP" altLang="en-US" sz="12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election activeCell="BG34" sqref="BG34:BU34"/>
    </sheetView>
  </sheetViews>
  <sheetFormatPr defaultColWidth="0" defaultRowHeight="11" zeroHeight="1"/>
  <cols>
    <col min="1" max="11" width="2.08984375" style="1" customWidth="1"/>
    <col min="12" max="12" width="2.26953125" style="1" customWidth="1"/>
    <col min="13" max="17" width="2.36328125" style="1" customWidth="1"/>
    <col min="18" max="119" width="2.0898437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25">
      <c r="B2" s="4" t="s">
        <v>132</v>
      </c>
      <c r="C2" s="4"/>
      <c r="D2" s="40"/>
    </row>
    <row r="3" spans="1:119" ht="18.75" customHeight="1">
      <c r="A3" s="2"/>
      <c r="B3" s="5" t="s">
        <v>134</v>
      </c>
      <c r="C3" s="22"/>
      <c r="D3" s="22"/>
      <c r="E3" s="44"/>
      <c r="F3" s="44"/>
      <c r="G3" s="44"/>
      <c r="H3" s="44"/>
      <c r="I3" s="44"/>
      <c r="J3" s="44"/>
      <c r="K3" s="44"/>
      <c r="L3" s="44" t="s">
        <v>137</v>
      </c>
      <c r="M3" s="44"/>
      <c r="N3" s="44"/>
      <c r="O3" s="44"/>
      <c r="P3" s="44"/>
      <c r="Q3" s="44"/>
      <c r="R3" s="94"/>
      <c r="S3" s="94"/>
      <c r="T3" s="94"/>
      <c r="U3" s="94"/>
      <c r="V3" s="112"/>
      <c r="W3" s="127" t="s">
        <v>138</v>
      </c>
      <c r="X3" s="137"/>
      <c r="Y3" s="137"/>
      <c r="Z3" s="137"/>
      <c r="AA3" s="137"/>
      <c r="AB3" s="22"/>
      <c r="AC3" s="94" t="s">
        <v>140</v>
      </c>
      <c r="AD3" s="137"/>
      <c r="AE3" s="137"/>
      <c r="AF3" s="137"/>
      <c r="AG3" s="137"/>
      <c r="AH3" s="137"/>
      <c r="AI3" s="137"/>
      <c r="AJ3" s="137"/>
      <c r="AK3" s="137"/>
      <c r="AL3" s="164"/>
      <c r="AM3" s="127" t="s">
        <v>141</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145</v>
      </c>
      <c r="BO3" s="137"/>
      <c r="BP3" s="137"/>
      <c r="BQ3" s="137"/>
      <c r="BR3" s="137"/>
      <c r="BS3" s="137"/>
      <c r="BT3" s="137"/>
      <c r="BU3" s="164"/>
      <c r="BV3" s="127" t="s">
        <v>146</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148</v>
      </c>
      <c r="CU3" s="137"/>
      <c r="CV3" s="137"/>
      <c r="CW3" s="137"/>
      <c r="CX3" s="137"/>
      <c r="CY3" s="137"/>
      <c r="CZ3" s="137"/>
      <c r="DA3" s="164"/>
      <c r="DB3" s="127" t="s">
        <v>45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150</v>
      </c>
      <c r="AZ4" s="197"/>
      <c r="BA4" s="197"/>
      <c r="BB4" s="197"/>
      <c r="BC4" s="197"/>
      <c r="BD4" s="197"/>
      <c r="BE4" s="197"/>
      <c r="BF4" s="197"/>
      <c r="BG4" s="197"/>
      <c r="BH4" s="197"/>
      <c r="BI4" s="197"/>
      <c r="BJ4" s="197"/>
      <c r="BK4" s="197"/>
      <c r="BL4" s="197"/>
      <c r="BM4" s="208"/>
      <c r="BN4" s="213">
        <v>39234311</v>
      </c>
      <c r="BO4" s="216"/>
      <c r="BP4" s="216"/>
      <c r="BQ4" s="216"/>
      <c r="BR4" s="216"/>
      <c r="BS4" s="216"/>
      <c r="BT4" s="216"/>
      <c r="BU4" s="219"/>
      <c r="BV4" s="213">
        <v>38317214</v>
      </c>
      <c r="BW4" s="216"/>
      <c r="BX4" s="216"/>
      <c r="BY4" s="216"/>
      <c r="BZ4" s="216"/>
      <c r="CA4" s="216"/>
      <c r="CB4" s="216"/>
      <c r="CC4" s="219"/>
      <c r="CD4" s="222" t="s">
        <v>151</v>
      </c>
      <c r="CE4" s="223"/>
      <c r="CF4" s="223"/>
      <c r="CG4" s="223"/>
      <c r="CH4" s="223"/>
      <c r="CI4" s="223"/>
      <c r="CJ4" s="223"/>
      <c r="CK4" s="223"/>
      <c r="CL4" s="223"/>
      <c r="CM4" s="223"/>
      <c r="CN4" s="223"/>
      <c r="CO4" s="223"/>
      <c r="CP4" s="223"/>
      <c r="CQ4" s="223"/>
      <c r="CR4" s="223"/>
      <c r="CS4" s="226"/>
      <c r="CT4" s="229">
        <v>9.8000000000000007</v>
      </c>
      <c r="CU4" s="237"/>
      <c r="CV4" s="237"/>
      <c r="CW4" s="237"/>
      <c r="CX4" s="237"/>
      <c r="CY4" s="237"/>
      <c r="CZ4" s="237"/>
      <c r="DA4" s="245"/>
      <c r="DB4" s="229">
        <v>10.4</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153</v>
      </c>
      <c r="AN5" s="58"/>
      <c r="AO5" s="58"/>
      <c r="AP5" s="58"/>
      <c r="AQ5" s="58"/>
      <c r="AR5" s="58"/>
      <c r="AS5" s="58"/>
      <c r="AT5" s="63"/>
      <c r="AU5" s="182" t="s">
        <v>71</v>
      </c>
      <c r="AV5" s="139"/>
      <c r="AW5" s="139"/>
      <c r="AX5" s="139"/>
      <c r="AY5" s="190" t="s">
        <v>142</v>
      </c>
      <c r="AZ5" s="198"/>
      <c r="BA5" s="198"/>
      <c r="BB5" s="198"/>
      <c r="BC5" s="198"/>
      <c r="BD5" s="198"/>
      <c r="BE5" s="198"/>
      <c r="BF5" s="198"/>
      <c r="BG5" s="198"/>
      <c r="BH5" s="198"/>
      <c r="BI5" s="198"/>
      <c r="BJ5" s="198"/>
      <c r="BK5" s="198"/>
      <c r="BL5" s="198"/>
      <c r="BM5" s="209"/>
      <c r="BN5" s="214">
        <v>36155842</v>
      </c>
      <c r="BO5" s="217"/>
      <c r="BP5" s="217"/>
      <c r="BQ5" s="217"/>
      <c r="BR5" s="217"/>
      <c r="BS5" s="217"/>
      <c r="BT5" s="217"/>
      <c r="BU5" s="220"/>
      <c r="BV5" s="214">
        <v>35830976</v>
      </c>
      <c r="BW5" s="217"/>
      <c r="BX5" s="217"/>
      <c r="BY5" s="217"/>
      <c r="BZ5" s="217"/>
      <c r="CA5" s="217"/>
      <c r="CB5" s="217"/>
      <c r="CC5" s="220"/>
      <c r="CD5" s="192" t="s">
        <v>155</v>
      </c>
      <c r="CE5" s="111"/>
      <c r="CF5" s="111"/>
      <c r="CG5" s="111"/>
      <c r="CH5" s="111"/>
      <c r="CI5" s="111"/>
      <c r="CJ5" s="111"/>
      <c r="CK5" s="111"/>
      <c r="CL5" s="111"/>
      <c r="CM5" s="111"/>
      <c r="CN5" s="111"/>
      <c r="CO5" s="111"/>
      <c r="CP5" s="111"/>
      <c r="CQ5" s="111"/>
      <c r="CR5" s="111"/>
      <c r="CS5" s="211"/>
      <c r="CT5" s="230">
        <v>96.3</v>
      </c>
      <c r="CU5" s="238"/>
      <c r="CV5" s="238"/>
      <c r="CW5" s="238"/>
      <c r="CX5" s="238"/>
      <c r="CY5" s="238"/>
      <c r="CZ5" s="238"/>
      <c r="DA5" s="246"/>
      <c r="DB5" s="230">
        <v>93.4</v>
      </c>
      <c r="DC5" s="238"/>
      <c r="DD5" s="238"/>
      <c r="DE5" s="238"/>
      <c r="DF5" s="238"/>
      <c r="DG5" s="238"/>
      <c r="DH5" s="238"/>
      <c r="DI5" s="246"/>
    </row>
    <row r="6" spans="1:119" ht="18.75" customHeight="1">
      <c r="A6" s="2"/>
      <c r="B6" s="8" t="s">
        <v>158</v>
      </c>
      <c r="C6" s="25"/>
      <c r="D6" s="25"/>
      <c r="E6" s="47"/>
      <c r="F6" s="47"/>
      <c r="G6" s="47"/>
      <c r="H6" s="47"/>
      <c r="I6" s="47"/>
      <c r="J6" s="47"/>
      <c r="K6" s="47"/>
      <c r="L6" s="47" t="s">
        <v>79</v>
      </c>
      <c r="M6" s="47"/>
      <c r="N6" s="47"/>
      <c r="O6" s="47"/>
      <c r="P6" s="47"/>
      <c r="Q6" s="47"/>
      <c r="R6" s="50"/>
      <c r="S6" s="50"/>
      <c r="T6" s="50"/>
      <c r="U6" s="50"/>
      <c r="V6" s="115"/>
      <c r="W6" s="130" t="s">
        <v>160</v>
      </c>
      <c r="X6" s="56"/>
      <c r="Y6" s="56"/>
      <c r="Z6" s="56"/>
      <c r="AA6" s="56"/>
      <c r="AB6" s="25"/>
      <c r="AC6" s="145" t="s">
        <v>161</v>
      </c>
      <c r="AD6" s="153"/>
      <c r="AE6" s="153"/>
      <c r="AF6" s="153"/>
      <c r="AG6" s="153"/>
      <c r="AH6" s="153"/>
      <c r="AI6" s="153"/>
      <c r="AJ6" s="153"/>
      <c r="AK6" s="153"/>
      <c r="AL6" s="167"/>
      <c r="AM6" s="175" t="s">
        <v>75</v>
      </c>
      <c r="AN6" s="58"/>
      <c r="AO6" s="58"/>
      <c r="AP6" s="58"/>
      <c r="AQ6" s="58"/>
      <c r="AR6" s="58"/>
      <c r="AS6" s="58"/>
      <c r="AT6" s="63"/>
      <c r="AU6" s="182" t="s">
        <v>71</v>
      </c>
      <c r="AV6" s="139"/>
      <c r="AW6" s="139"/>
      <c r="AX6" s="139"/>
      <c r="AY6" s="190" t="s">
        <v>163</v>
      </c>
      <c r="AZ6" s="198"/>
      <c r="BA6" s="198"/>
      <c r="BB6" s="198"/>
      <c r="BC6" s="198"/>
      <c r="BD6" s="198"/>
      <c r="BE6" s="198"/>
      <c r="BF6" s="198"/>
      <c r="BG6" s="198"/>
      <c r="BH6" s="198"/>
      <c r="BI6" s="198"/>
      <c r="BJ6" s="198"/>
      <c r="BK6" s="198"/>
      <c r="BL6" s="198"/>
      <c r="BM6" s="209"/>
      <c r="BN6" s="214">
        <v>3078469</v>
      </c>
      <c r="BO6" s="217"/>
      <c r="BP6" s="217"/>
      <c r="BQ6" s="217"/>
      <c r="BR6" s="217"/>
      <c r="BS6" s="217"/>
      <c r="BT6" s="217"/>
      <c r="BU6" s="220"/>
      <c r="BV6" s="214">
        <v>2486238</v>
      </c>
      <c r="BW6" s="217"/>
      <c r="BX6" s="217"/>
      <c r="BY6" s="217"/>
      <c r="BZ6" s="217"/>
      <c r="CA6" s="217"/>
      <c r="CB6" s="217"/>
      <c r="CC6" s="220"/>
      <c r="CD6" s="192" t="s">
        <v>167</v>
      </c>
      <c r="CE6" s="111"/>
      <c r="CF6" s="111"/>
      <c r="CG6" s="111"/>
      <c r="CH6" s="111"/>
      <c r="CI6" s="111"/>
      <c r="CJ6" s="111"/>
      <c r="CK6" s="111"/>
      <c r="CL6" s="111"/>
      <c r="CM6" s="111"/>
      <c r="CN6" s="111"/>
      <c r="CO6" s="111"/>
      <c r="CP6" s="111"/>
      <c r="CQ6" s="111"/>
      <c r="CR6" s="111"/>
      <c r="CS6" s="211"/>
      <c r="CT6" s="231">
        <v>96.6</v>
      </c>
      <c r="CU6" s="239"/>
      <c r="CV6" s="239"/>
      <c r="CW6" s="239"/>
      <c r="CX6" s="239"/>
      <c r="CY6" s="239"/>
      <c r="CZ6" s="239"/>
      <c r="DA6" s="247"/>
      <c r="DB6" s="231">
        <v>93.5</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131</v>
      </c>
      <c r="AN7" s="58"/>
      <c r="AO7" s="58"/>
      <c r="AP7" s="58"/>
      <c r="AQ7" s="58"/>
      <c r="AR7" s="58"/>
      <c r="AS7" s="58"/>
      <c r="AT7" s="63"/>
      <c r="AU7" s="182" t="s">
        <v>71</v>
      </c>
      <c r="AV7" s="139"/>
      <c r="AW7" s="139"/>
      <c r="AX7" s="139"/>
      <c r="AY7" s="190" t="s">
        <v>168</v>
      </c>
      <c r="AZ7" s="198"/>
      <c r="BA7" s="198"/>
      <c r="BB7" s="198"/>
      <c r="BC7" s="198"/>
      <c r="BD7" s="198"/>
      <c r="BE7" s="198"/>
      <c r="BF7" s="198"/>
      <c r="BG7" s="198"/>
      <c r="BH7" s="198"/>
      <c r="BI7" s="198"/>
      <c r="BJ7" s="198"/>
      <c r="BK7" s="198"/>
      <c r="BL7" s="198"/>
      <c r="BM7" s="209"/>
      <c r="BN7" s="214">
        <v>986866</v>
      </c>
      <c r="BO7" s="217"/>
      <c r="BP7" s="217"/>
      <c r="BQ7" s="217"/>
      <c r="BR7" s="217"/>
      <c r="BS7" s="217"/>
      <c r="BT7" s="217"/>
      <c r="BU7" s="220"/>
      <c r="BV7" s="214">
        <v>257393</v>
      </c>
      <c r="BW7" s="217"/>
      <c r="BX7" s="217"/>
      <c r="BY7" s="217"/>
      <c r="BZ7" s="217"/>
      <c r="CA7" s="217"/>
      <c r="CB7" s="217"/>
      <c r="CC7" s="220"/>
      <c r="CD7" s="192" t="s">
        <v>169</v>
      </c>
      <c r="CE7" s="111"/>
      <c r="CF7" s="111"/>
      <c r="CG7" s="111"/>
      <c r="CH7" s="111"/>
      <c r="CI7" s="111"/>
      <c r="CJ7" s="111"/>
      <c r="CK7" s="111"/>
      <c r="CL7" s="111"/>
      <c r="CM7" s="111"/>
      <c r="CN7" s="111"/>
      <c r="CO7" s="111"/>
      <c r="CP7" s="111"/>
      <c r="CQ7" s="111"/>
      <c r="CR7" s="111"/>
      <c r="CS7" s="211"/>
      <c r="CT7" s="214">
        <v>21292393</v>
      </c>
      <c r="CU7" s="217"/>
      <c r="CV7" s="217"/>
      <c r="CW7" s="217"/>
      <c r="CX7" s="217"/>
      <c r="CY7" s="217"/>
      <c r="CZ7" s="217"/>
      <c r="DA7" s="220"/>
      <c r="DB7" s="214">
        <v>21361792</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171</v>
      </c>
      <c r="AN8" s="58"/>
      <c r="AO8" s="58"/>
      <c r="AP8" s="58"/>
      <c r="AQ8" s="58"/>
      <c r="AR8" s="58"/>
      <c r="AS8" s="58"/>
      <c r="AT8" s="63"/>
      <c r="AU8" s="182" t="s">
        <v>71</v>
      </c>
      <c r="AV8" s="139"/>
      <c r="AW8" s="139"/>
      <c r="AX8" s="139"/>
      <c r="AY8" s="190" t="s">
        <v>173</v>
      </c>
      <c r="AZ8" s="198"/>
      <c r="BA8" s="198"/>
      <c r="BB8" s="198"/>
      <c r="BC8" s="198"/>
      <c r="BD8" s="198"/>
      <c r="BE8" s="198"/>
      <c r="BF8" s="198"/>
      <c r="BG8" s="198"/>
      <c r="BH8" s="198"/>
      <c r="BI8" s="198"/>
      <c r="BJ8" s="198"/>
      <c r="BK8" s="198"/>
      <c r="BL8" s="198"/>
      <c r="BM8" s="209"/>
      <c r="BN8" s="214">
        <v>2091603</v>
      </c>
      <c r="BO8" s="217"/>
      <c r="BP8" s="217"/>
      <c r="BQ8" s="217"/>
      <c r="BR8" s="217"/>
      <c r="BS8" s="217"/>
      <c r="BT8" s="217"/>
      <c r="BU8" s="220"/>
      <c r="BV8" s="214">
        <v>2228845</v>
      </c>
      <c r="BW8" s="217"/>
      <c r="BX8" s="217"/>
      <c r="BY8" s="217"/>
      <c r="BZ8" s="217"/>
      <c r="CA8" s="217"/>
      <c r="CB8" s="217"/>
      <c r="CC8" s="220"/>
      <c r="CD8" s="192" t="s">
        <v>174</v>
      </c>
      <c r="CE8" s="111"/>
      <c r="CF8" s="111"/>
      <c r="CG8" s="111"/>
      <c r="CH8" s="111"/>
      <c r="CI8" s="111"/>
      <c r="CJ8" s="111"/>
      <c r="CK8" s="111"/>
      <c r="CL8" s="111"/>
      <c r="CM8" s="111"/>
      <c r="CN8" s="111"/>
      <c r="CO8" s="111"/>
      <c r="CP8" s="111"/>
      <c r="CQ8" s="111"/>
      <c r="CR8" s="111"/>
      <c r="CS8" s="211"/>
      <c r="CT8" s="232">
        <v>0.34</v>
      </c>
      <c r="CU8" s="240"/>
      <c r="CV8" s="240"/>
      <c r="CW8" s="240"/>
      <c r="CX8" s="240"/>
      <c r="CY8" s="240"/>
      <c r="CZ8" s="240"/>
      <c r="DA8" s="248"/>
      <c r="DB8" s="232">
        <v>0.34</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47937</v>
      </c>
      <c r="S9" s="106"/>
      <c r="T9" s="106"/>
      <c r="U9" s="106"/>
      <c r="V9" s="117"/>
      <c r="W9" s="127" t="s">
        <v>175</v>
      </c>
      <c r="X9" s="137"/>
      <c r="Y9" s="137"/>
      <c r="Z9" s="137"/>
      <c r="AA9" s="137"/>
      <c r="AB9" s="137"/>
      <c r="AC9" s="137"/>
      <c r="AD9" s="137"/>
      <c r="AE9" s="137"/>
      <c r="AF9" s="137"/>
      <c r="AG9" s="137"/>
      <c r="AH9" s="137"/>
      <c r="AI9" s="137"/>
      <c r="AJ9" s="137"/>
      <c r="AK9" s="137"/>
      <c r="AL9" s="164"/>
      <c r="AM9" s="175" t="s">
        <v>177</v>
      </c>
      <c r="AN9" s="58"/>
      <c r="AO9" s="58"/>
      <c r="AP9" s="58"/>
      <c r="AQ9" s="58"/>
      <c r="AR9" s="58"/>
      <c r="AS9" s="58"/>
      <c r="AT9" s="63"/>
      <c r="AU9" s="182" t="s">
        <v>179</v>
      </c>
      <c r="AV9" s="139"/>
      <c r="AW9" s="139"/>
      <c r="AX9" s="139"/>
      <c r="AY9" s="190" t="s">
        <v>73</v>
      </c>
      <c r="AZ9" s="198"/>
      <c r="BA9" s="198"/>
      <c r="BB9" s="198"/>
      <c r="BC9" s="198"/>
      <c r="BD9" s="198"/>
      <c r="BE9" s="198"/>
      <c r="BF9" s="198"/>
      <c r="BG9" s="198"/>
      <c r="BH9" s="198"/>
      <c r="BI9" s="198"/>
      <c r="BJ9" s="198"/>
      <c r="BK9" s="198"/>
      <c r="BL9" s="198"/>
      <c r="BM9" s="209"/>
      <c r="BN9" s="214">
        <v>-137242</v>
      </c>
      <c r="BO9" s="217"/>
      <c r="BP9" s="217"/>
      <c r="BQ9" s="217"/>
      <c r="BR9" s="217"/>
      <c r="BS9" s="217"/>
      <c r="BT9" s="217"/>
      <c r="BU9" s="220"/>
      <c r="BV9" s="214">
        <v>-121888</v>
      </c>
      <c r="BW9" s="217"/>
      <c r="BX9" s="217"/>
      <c r="BY9" s="217"/>
      <c r="BZ9" s="217"/>
      <c r="CA9" s="217"/>
      <c r="CB9" s="217"/>
      <c r="CC9" s="220"/>
      <c r="CD9" s="192" t="s">
        <v>69</v>
      </c>
      <c r="CE9" s="111"/>
      <c r="CF9" s="111"/>
      <c r="CG9" s="111"/>
      <c r="CH9" s="111"/>
      <c r="CI9" s="111"/>
      <c r="CJ9" s="111"/>
      <c r="CK9" s="111"/>
      <c r="CL9" s="111"/>
      <c r="CM9" s="111"/>
      <c r="CN9" s="111"/>
      <c r="CO9" s="111"/>
      <c r="CP9" s="111"/>
      <c r="CQ9" s="111"/>
      <c r="CR9" s="111"/>
      <c r="CS9" s="211"/>
      <c r="CT9" s="230">
        <v>16.899999999999999</v>
      </c>
      <c r="CU9" s="238"/>
      <c r="CV9" s="238"/>
      <c r="CW9" s="238"/>
      <c r="CX9" s="238"/>
      <c r="CY9" s="238"/>
      <c r="CZ9" s="238"/>
      <c r="DA9" s="246"/>
      <c r="DB9" s="230">
        <v>18.7</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51327</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179</v>
      </c>
      <c r="AV10" s="139"/>
      <c r="AW10" s="139"/>
      <c r="AX10" s="139"/>
      <c r="AY10" s="190" t="s">
        <v>186</v>
      </c>
      <c r="AZ10" s="198"/>
      <c r="BA10" s="198"/>
      <c r="BB10" s="198"/>
      <c r="BC10" s="198"/>
      <c r="BD10" s="198"/>
      <c r="BE10" s="198"/>
      <c r="BF10" s="198"/>
      <c r="BG10" s="198"/>
      <c r="BH10" s="198"/>
      <c r="BI10" s="198"/>
      <c r="BJ10" s="198"/>
      <c r="BK10" s="198"/>
      <c r="BL10" s="198"/>
      <c r="BM10" s="209"/>
      <c r="BN10" s="214">
        <v>22866</v>
      </c>
      <c r="BO10" s="217"/>
      <c r="BP10" s="217"/>
      <c r="BQ10" s="217"/>
      <c r="BR10" s="217"/>
      <c r="BS10" s="217"/>
      <c r="BT10" s="217"/>
      <c r="BU10" s="220"/>
      <c r="BV10" s="214">
        <v>497342</v>
      </c>
      <c r="BW10" s="217"/>
      <c r="BX10" s="217"/>
      <c r="BY10" s="217"/>
      <c r="BZ10" s="217"/>
      <c r="CA10" s="217"/>
      <c r="CB10" s="217"/>
      <c r="CC10" s="220"/>
      <c r="CD10" s="222" t="s">
        <v>188</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190</v>
      </c>
      <c r="M11" s="59"/>
      <c r="N11" s="59"/>
      <c r="O11" s="59"/>
      <c r="P11" s="59"/>
      <c r="Q11" s="64"/>
      <c r="R11" s="98" t="s">
        <v>193</v>
      </c>
      <c r="S11" s="107"/>
      <c r="T11" s="107"/>
      <c r="U11" s="107"/>
      <c r="V11" s="119"/>
      <c r="W11" s="128"/>
      <c r="X11" s="54"/>
      <c r="Y11" s="54"/>
      <c r="Z11" s="54"/>
      <c r="AA11" s="54"/>
      <c r="AB11" s="54"/>
      <c r="AC11" s="54"/>
      <c r="AD11" s="54"/>
      <c r="AE11" s="54"/>
      <c r="AF11" s="54"/>
      <c r="AG11" s="54"/>
      <c r="AH11" s="54"/>
      <c r="AI11" s="54"/>
      <c r="AJ11" s="54"/>
      <c r="AK11" s="54"/>
      <c r="AL11" s="165"/>
      <c r="AM11" s="175" t="s">
        <v>194</v>
      </c>
      <c r="AN11" s="58"/>
      <c r="AO11" s="58"/>
      <c r="AP11" s="58"/>
      <c r="AQ11" s="58"/>
      <c r="AR11" s="58"/>
      <c r="AS11" s="58"/>
      <c r="AT11" s="63"/>
      <c r="AU11" s="182" t="s">
        <v>179</v>
      </c>
      <c r="AV11" s="139"/>
      <c r="AW11" s="139"/>
      <c r="AX11" s="139"/>
      <c r="AY11" s="190" t="s">
        <v>195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198</v>
      </c>
      <c r="CE11" s="111"/>
      <c r="CF11" s="111"/>
      <c r="CG11" s="111"/>
      <c r="CH11" s="111"/>
      <c r="CI11" s="111"/>
      <c r="CJ11" s="111"/>
      <c r="CK11" s="111"/>
      <c r="CL11" s="111"/>
      <c r="CM11" s="111"/>
      <c r="CN11" s="111"/>
      <c r="CO11" s="111"/>
      <c r="CP11" s="111"/>
      <c r="CQ11" s="111"/>
      <c r="CR11" s="111"/>
      <c r="CS11" s="211"/>
      <c r="CT11" s="232" t="s">
        <v>199</v>
      </c>
      <c r="CU11" s="240"/>
      <c r="CV11" s="240"/>
      <c r="CW11" s="240"/>
      <c r="CX11" s="240"/>
      <c r="CY11" s="240"/>
      <c r="CZ11" s="240"/>
      <c r="DA11" s="248"/>
      <c r="DB11" s="232" t="s">
        <v>199</v>
      </c>
      <c r="DC11" s="240"/>
      <c r="DD11" s="240"/>
      <c r="DE11" s="240"/>
      <c r="DF11" s="240"/>
      <c r="DG11" s="240"/>
      <c r="DH11" s="240"/>
      <c r="DI11" s="248"/>
    </row>
    <row r="12" spans="1:119" ht="18.75" customHeight="1">
      <c r="A12" s="2"/>
      <c r="B12" s="11" t="s">
        <v>201</v>
      </c>
      <c r="C12" s="28"/>
      <c r="D12" s="28"/>
      <c r="E12" s="28"/>
      <c r="F12" s="28"/>
      <c r="G12" s="28"/>
      <c r="H12" s="28"/>
      <c r="I12" s="28"/>
      <c r="J12" s="28"/>
      <c r="K12" s="60"/>
      <c r="L12" s="66" t="s">
        <v>203</v>
      </c>
      <c r="M12" s="75"/>
      <c r="N12" s="75"/>
      <c r="O12" s="75"/>
      <c r="P12" s="75"/>
      <c r="Q12" s="87"/>
      <c r="R12" s="99">
        <v>46071</v>
      </c>
      <c r="S12" s="108"/>
      <c r="T12" s="108"/>
      <c r="U12" s="108"/>
      <c r="V12" s="120"/>
      <c r="W12" s="132" t="s">
        <v>5</v>
      </c>
      <c r="X12" s="139"/>
      <c r="Y12" s="139"/>
      <c r="Z12" s="139"/>
      <c r="AA12" s="139"/>
      <c r="AB12" s="144"/>
      <c r="AC12" s="148" t="s">
        <v>113</v>
      </c>
      <c r="AD12" s="155"/>
      <c r="AE12" s="155"/>
      <c r="AF12" s="155"/>
      <c r="AG12" s="158"/>
      <c r="AH12" s="148" t="s">
        <v>204</v>
      </c>
      <c r="AI12" s="155"/>
      <c r="AJ12" s="155"/>
      <c r="AK12" s="155"/>
      <c r="AL12" s="170"/>
      <c r="AM12" s="175" t="s">
        <v>206</v>
      </c>
      <c r="AN12" s="58"/>
      <c r="AO12" s="58"/>
      <c r="AP12" s="58"/>
      <c r="AQ12" s="58"/>
      <c r="AR12" s="58"/>
      <c r="AS12" s="58"/>
      <c r="AT12" s="63"/>
      <c r="AU12" s="182" t="s">
        <v>179</v>
      </c>
      <c r="AV12" s="139"/>
      <c r="AW12" s="139"/>
      <c r="AX12" s="139"/>
      <c r="AY12" s="190" t="s">
        <v>208</v>
      </c>
      <c r="AZ12" s="198"/>
      <c r="BA12" s="198"/>
      <c r="BB12" s="198"/>
      <c r="BC12" s="198"/>
      <c r="BD12" s="198"/>
      <c r="BE12" s="198"/>
      <c r="BF12" s="198"/>
      <c r="BG12" s="198"/>
      <c r="BH12" s="198"/>
      <c r="BI12" s="198"/>
      <c r="BJ12" s="198"/>
      <c r="BK12" s="198"/>
      <c r="BL12" s="198"/>
      <c r="BM12" s="209"/>
      <c r="BN12" s="214">
        <v>100000</v>
      </c>
      <c r="BO12" s="217"/>
      <c r="BP12" s="217"/>
      <c r="BQ12" s="217"/>
      <c r="BR12" s="217"/>
      <c r="BS12" s="217"/>
      <c r="BT12" s="217"/>
      <c r="BU12" s="220"/>
      <c r="BV12" s="214">
        <v>9891</v>
      </c>
      <c r="BW12" s="217"/>
      <c r="BX12" s="217"/>
      <c r="BY12" s="217"/>
      <c r="BZ12" s="217"/>
      <c r="CA12" s="217"/>
      <c r="CB12" s="217"/>
      <c r="CC12" s="220"/>
      <c r="CD12" s="192" t="s">
        <v>210</v>
      </c>
      <c r="CE12" s="111"/>
      <c r="CF12" s="111"/>
      <c r="CG12" s="111"/>
      <c r="CH12" s="111"/>
      <c r="CI12" s="111"/>
      <c r="CJ12" s="111"/>
      <c r="CK12" s="111"/>
      <c r="CL12" s="111"/>
      <c r="CM12" s="111"/>
      <c r="CN12" s="111"/>
      <c r="CO12" s="111"/>
      <c r="CP12" s="111"/>
      <c r="CQ12" s="111"/>
      <c r="CR12" s="111"/>
      <c r="CS12" s="211"/>
      <c r="CT12" s="232" t="s">
        <v>199</v>
      </c>
      <c r="CU12" s="240"/>
      <c r="CV12" s="240"/>
      <c r="CW12" s="240"/>
      <c r="CX12" s="240"/>
      <c r="CY12" s="240"/>
      <c r="CZ12" s="240"/>
      <c r="DA12" s="248"/>
      <c r="DB12" s="232" t="s">
        <v>199</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211</v>
      </c>
      <c r="N13" s="82"/>
      <c r="O13" s="82"/>
      <c r="P13" s="82"/>
      <c r="Q13" s="88"/>
      <c r="R13" s="100">
        <v>44977</v>
      </c>
      <c r="S13" s="109"/>
      <c r="T13" s="109"/>
      <c r="U13" s="109"/>
      <c r="V13" s="121"/>
      <c r="W13" s="130" t="s">
        <v>213</v>
      </c>
      <c r="X13" s="56"/>
      <c r="Y13" s="56"/>
      <c r="Z13" s="56"/>
      <c r="AA13" s="56"/>
      <c r="AB13" s="25"/>
      <c r="AC13" s="72">
        <v>1675</v>
      </c>
      <c r="AD13" s="80"/>
      <c r="AE13" s="80"/>
      <c r="AF13" s="80"/>
      <c r="AG13" s="84"/>
      <c r="AH13" s="72">
        <v>1883</v>
      </c>
      <c r="AI13" s="80"/>
      <c r="AJ13" s="80"/>
      <c r="AK13" s="80"/>
      <c r="AL13" s="118"/>
      <c r="AM13" s="175" t="s">
        <v>214</v>
      </c>
      <c r="AN13" s="58"/>
      <c r="AO13" s="58"/>
      <c r="AP13" s="58"/>
      <c r="AQ13" s="58"/>
      <c r="AR13" s="58"/>
      <c r="AS13" s="58"/>
      <c r="AT13" s="63"/>
      <c r="AU13" s="182" t="s">
        <v>179</v>
      </c>
      <c r="AV13" s="139"/>
      <c r="AW13" s="139"/>
      <c r="AX13" s="139"/>
      <c r="AY13" s="190" t="s">
        <v>216</v>
      </c>
      <c r="AZ13" s="198"/>
      <c r="BA13" s="198"/>
      <c r="BB13" s="198"/>
      <c r="BC13" s="198"/>
      <c r="BD13" s="198"/>
      <c r="BE13" s="198"/>
      <c r="BF13" s="198"/>
      <c r="BG13" s="198"/>
      <c r="BH13" s="198"/>
      <c r="BI13" s="198"/>
      <c r="BJ13" s="198"/>
      <c r="BK13" s="198"/>
      <c r="BL13" s="198"/>
      <c r="BM13" s="209"/>
      <c r="BN13" s="214">
        <v>-214376</v>
      </c>
      <c r="BO13" s="217"/>
      <c r="BP13" s="217"/>
      <c r="BQ13" s="217"/>
      <c r="BR13" s="217"/>
      <c r="BS13" s="217"/>
      <c r="BT13" s="217"/>
      <c r="BU13" s="220"/>
      <c r="BV13" s="214">
        <v>365563</v>
      </c>
      <c r="BW13" s="217"/>
      <c r="BX13" s="217"/>
      <c r="BY13" s="217"/>
      <c r="BZ13" s="217"/>
      <c r="CA13" s="217"/>
      <c r="CB13" s="217"/>
      <c r="CC13" s="220"/>
      <c r="CD13" s="192" t="s">
        <v>218</v>
      </c>
      <c r="CE13" s="111"/>
      <c r="CF13" s="111"/>
      <c r="CG13" s="111"/>
      <c r="CH13" s="111"/>
      <c r="CI13" s="111"/>
      <c r="CJ13" s="111"/>
      <c r="CK13" s="111"/>
      <c r="CL13" s="111"/>
      <c r="CM13" s="111"/>
      <c r="CN13" s="111"/>
      <c r="CO13" s="111"/>
      <c r="CP13" s="111"/>
      <c r="CQ13" s="111"/>
      <c r="CR13" s="111"/>
      <c r="CS13" s="211"/>
      <c r="CT13" s="230">
        <v>9.5</v>
      </c>
      <c r="CU13" s="238"/>
      <c r="CV13" s="238"/>
      <c r="CW13" s="238"/>
      <c r="CX13" s="238"/>
      <c r="CY13" s="238"/>
      <c r="CZ13" s="238"/>
      <c r="DA13" s="246"/>
      <c r="DB13" s="230">
        <v>7.8</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46949</v>
      </c>
      <c r="S14" s="109"/>
      <c r="T14" s="109"/>
      <c r="U14" s="109"/>
      <c r="V14" s="121"/>
      <c r="W14" s="129"/>
      <c r="X14" s="57"/>
      <c r="Y14" s="57"/>
      <c r="Z14" s="57"/>
      <c r="AA14" s="57"/>
      <c r="AB14" s="24"/>
      <c r="AC14" s="149">
        <v>6.6</v>
      </c>
      <c r="AD14" s="156"/>
      <c r="AE14" s="156"/>
      <c r="AF14" s="156"/>
      <c r="AG14" s="159"/>
      <c r="AH14" s="149">
        <v>7</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222</v>
      </c>
      <c r="CE14" s="200"/>
      <c r="CF14" s="200"/>
      <c r="CG14" s="200"/>
      <c r="CH14" s="200"/>
      <c r="CI14" s="200"/>
      <c r="CJ14" s="200"/>
      <c r="CK14" s="200"/>
      <c r="CL14" s="200"/>
      <c r="CM14" s="200"/>
      <c r="CN14" s="200"/>
      <c r="CO14" s="200"/>
      <c r="CP14" s="200"/>
      <c r="CQ14" s="200"/>
      <c r="CR14" s="200"/>
      <c r="CS14" s="212"/>
      <c r="CT14" s="234" t="s">
        <v>199</v>
      </c>
      <c r="CU14" s="242"/>
      <c r="CV14" s="242"/>
      <c r="CW14" s="242"/>
      <c r="CX14" s="242"/>
      <c r="CY14" s="242"/>
      <c r="CZ14" s="242"/>
      <c r="DA14" s="250"/>
      <c r="DB14" s="234" t="s">
        <v>199</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211</v>
      </c>
      <c r="N15" s="82"/>
      <c r="O15" s="82"/>
      <c r="P15" s="82"/>
      <c r="Q15" s="88"/>
      <c r="R15" s="100">
        <v>45957</v>
      </c>
      <c r="S15" s="109"/>
      <c r="T15" s="109"/>
      <c r="U15" s="109"/>
      <c r="V15" s="121"/>
      <c r="W15" s="130" t="s">
        <v>6</v>
      </c>
      <c r="X15" s="56"/>
      <c r="Y15" s="56"/>
      <c r="Z15" s="56"/>
      <c r="AA15" s="56"/>
      <c r="AB15" s="25"/>
      <c r="AC15" s="72">
        <v>9322</v>
      </c>
      <c r="AD15" s="80"/>
      <c r="AE15" s="80"/>
      <c r="AF15" s="80"/>
      <c r="AG15" s="84"/>
      <c r="AH15" s="72">
        <v>10014</v>
      </c>
      <c r="AI15" s="80"/>
      <c r="AJ15" s="80"/>
      <c r="AK15" s="80"/>
      <c r="AL15" s="118"/>
      <c r="AM15" s="175"/>
      <c r="AN15" s="58"/>
      <c r="AO15" s="58"/>
      <c r="AP15" s="58"/>
      <c r="AQ15" s="58"/>
      <c r="AR15" s="58"/>
      <c r="AS15" s="58"/>
      <c r="AT15" s="63"/>
      <c r="AU15" s="182"/>
      <c r="AV15" s="139"/>
      <c r="AW15" s="139"/>
      <c r="AX15" s="139"/>
      <c r="AY15" s="189" t="s">
        <v>225</v>
      </c>
      <c r="AZ15" s="197"/>
      <c r="BA15" s="197"/>
      <c r="BB15" s="197"/>
      <c r="BC15" s="197"/>
      <c r="BD15" s="197"/>
      <c r="BE15" s="197"/>
      <c r="BF15" s="197"/>
      <c r="BG15" s="197"/>
      <c r="BH15" s="197"/>
      <c r="BI15" s="197"/>
      <c r="BJ15" s="197"/>
      <c r="BK15" s="197"/>
      <c r="BL15" s="197"/>
      <c r="BM15" s="208"/>
      <c r="BN15" s="213">
        <v>6722225</v>
      </c>
      <c r="BO15" s="216"/>
      <c r="BP15" s="216"/>
      <c r="BQ15" s="216"/>
      <c r="BR15" s="216"/>
      <c r="BS15" s="216"/>
      <c r="BT15" s="216"/>
      <c r="BU15" s="219"/>
      <c r="BV15" s="213">
        <v>6723970</v>
      </c>
      <c r="BW15" s="216"/>
      <c r="BX15" s="216"/>
      <c r="BY15" s="216"/>
      <c r="BZ15" s="216"/>
      <c r="CA15" s="216"/>
      <c r="CB15" s="216"/>
      <c r="CC15" s="219"/>
      <c r="CD15" s="222" t="s">
        <v>212</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226</v>
      </c>
      <c r="M16" s="78"/>
      <c r="N16" s="78"/>
      <c r="O16" s="78"/>
      <c r="P16" s="78"/>
      <c r="Q16" s="90"/>
      <c r="R16" s="101" t="s">
        <v>230</v>
      </c>
      <c r="S16" s="110"/>
      <c r="T16" s="110"/>
      <c r="U16" s="110"/>
      <c r="V16" s="122"/>
      <c r="W16" s="129"/>
      <c r="X16" s="57"/>
      <c r="Y16" s="57"/>
      <c r="Z16" s="57"/>
      <c r="AA16" s="57"/>
      <c r="AB16" s="24"/>
      <c r="AC16" s="149">
        <v>36.799999999999997</v>
      </c>
      <c r="AD16" s="156"/>
      <c r="AE16" s="156"/>
      <c r="AF16" s="156"/>
      <c r="AG16" s="159"/>
      <c r="AH16" s="149">
        <v>37.200000000000003</v>
      </c>
      <c r="AI16" s="156"/>
      <c r="AJ16" s="156"/>
      <c r="AK16" s="156"/>
      <c r="AL16" s="171"/>
      <c r="AM16" s="175"/>
      <c r="AN16" s="58"/>
      <c r="AO16" s="58"/>
      <c r="AP16" s="58"/>
      <c r="AQ16" s="58"/>
      <c r="AR16" s="58"/>
      <c r="AS16" s="58"/>
      <c r="AT16" s="63"/>
      <c r="AU16" s="182"/>
      <c r="AV16" s="139"/>
      <c r="AW16" s="139"/>
      <c r="AX16" s="139"/>
      <c r="AY16" s="190" t="s">
        <v>110</v>
      </c>
      <c r="AZ16" s="198"/>
      <c r="BA16" s="198"/>
      <c r="BB16" s="198"/>
      <c r="BC16" s="198"/>
      <c r="BD16" s="198"/>
      <c r="BE16" s="198"/>
      <c r="BF16" s="198"/>
      <c r="BG16" s="198"/>
      <c r="BH16" s="198"/>
      <c r="BI16" s="198"/>
      <c r="BJ16" s="198"/>
      <c r="BK16" s="198"/>
      <c r="BL16" s="198"/>
      <c r="BM16" s="209"/>
      <c r="BN16" s="214">
        <v>19569409</v>
      </c>
      <c r="BO16" s="217"/>
      <c r="BP16" s="217"/>
      <c r="BQ16" s="217"/>
      <c r="BR16" s="217"/>
      <c r="BS16" s="217"/>
      <c r="BT16" s="217"/>
      <c r="BU16" s="220"/>
      <c r="BV16" s="214">
        <v>19581135</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105</v>
      </c>
      <c r="N17" s="83"/>
      <c r="O17" s="83"/>
      <c r="P17" s="83"/>
      <c r="Q17" s="91"/>
      <c r="R17" s="101" t="s">
        <v>232</v>
      </c>
      <c r="S17" s="110"/>
      <c r="T17" s="110"/>
      <c r="U17" s="110"/>
      <c r="V17" s="122"/>
      <c r="W17" s="130" t="s">
        <v>97</v>
      </c>
      <c r="X17" s="56"/>
      <c r="Y17" s="56"/>
      <c r="Z17" s="56"/>
      <c r="AA17" s="56"/>
      <c r="AB17" s="25"/>
      <c r="AC17" s="72">
        <v>14334</v>
      </c>
      <c r="AD17" s="80"/>
      <c r="AE17" s="80"/>
      <c r="AF17" s="80"/>
      <c r="AG17" s="84"/>
      <c r="AH17" s="72">
        <v>15030</v>
      </c>
      <c r="AI17" s="80"/>
      <c r="AJ17" s="80"/>
      <c r="AK17" s="80"/>
      <c r="AL17" s="118"/>
      <c r="AM17" s="175"/>
      <c r="AN17" s="58"/>
      <c r="AO17" s="58"/>
      <c r="AP17" s="58"/>
      <c r="AQ17" s="58"/>
      <c r="AR17" s="58"/>
      <c r="AS17" s="58"/>
      <c r="AT17" s="63"/>
      <c r="AU17" s="182"/>
      <c r="AV17" s="139"/>
      <c r="AW17" s="139"/>
      <c r="AX17" s="139"/>
      <c r="AY17" s="190" t="s">
        <v>234</v>
      </c>
      <c r="AZ17" s="198"/>
      <c r="BA17" s="198"/>
      <c r="BB17" s="198"/>
      <c r="BC17" s="198"/>
      <c r="BD17" s="198"/>
      <c r="BE17" s="198"/>
      <c r="BF17" s="198"/>
      <c r="BG17" s="198"/>
      <c r="BH17" s="198"/>
      <c r="BI17" s="198"/>
      <c r="BJ17" s="198"/>
      <c r="BK17" s="198"/>
      <c r="BL17" s="198"/>
      <c r="BM17" s="209"/>
      <c r="BN17" s="214">
        <v>8393880</v>
      </c>
      <c r="BO17" s="217"/>
      <c r="BP17" s="217"/>
      <c r="BQ17" s="217"/>
      <c r="BR17" s="217"/>
      <c r="BS17" s="217"/>
      <c r="BT17" s="217"/>
      <c r="BU17" s="220"/>
      <c r="BV17" s="214">
        <v>8393100</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235</v>
      </c>
      <c r="C18" s="31"/>
      <c r="D18" s="31"/>
      <c r="E18" s="49"/>
      <c r="F18" s="49"/>
      <c r="G18" s="49"/>
      <c r="H18" s="49"/>
      <c r="I18" s="49"/>
      <c r="J18" s="49"/>
      <c r="K18" s="49"/>
      <c r="L18" s="70">
        <v>668.64</v>
      </c>
      <c r="M18" s="70"/>
      <c r="N18" s="70"/>
      <c r="O18" s="70"/>
      <c r="P18" s="70"/>
      <c r="Q18" s="70"/>
      <c r="R18" s="102"/>
      <c r="S18" s="102"/>
      <c r="T18" s="102"/>
      <c r="U18" s="102"/>
      <c r="V18" s="123"/>
      <c r="W18" s="131"/>
      <c r="X18" s="138"/>
      <c r="Y18" s="138"/>
      <c r="Z18" s="138"/>
      <c r="AA18" s="138"/>
      <c r="AB18" s="26"/>
      <c r="AC18" s="150">
        <v>56.6</v>
      </c>
      <c r="AD18" s="157"/>
      <c r="AE18" s="157"/>
      <c r="AF18" s="157"/>
      <c r="AG18" s="160"/>
      <c r="AH18" s="150">
        <v>55.8</v>
      </c>
      <c r="AI18" s="157"/>
      <c r="AJ18" s="157"/>
      <c r="AK18" s="157"/>
      <c r="AL18" s="172"/>
      <c r="AM18" s="175"/>
      <c r="AN18" s="58"/>
      <c r="AO18" s="58"/>
      <c r="AP18" s="58"/>
      <c r="AQ18" s="58"/>
      <c r="AR18" s="58"/>
      <c r="AS18" s="58"/>
      <c r="AT18" s="63"/>
      <c r="AU18" s="182"/>
      <c r="AV18" s="139"/>
      <c r="AW18" s="139"/>
      <c r="AX18" s="139"/>
      <c r="AY18" s="190" t="s">
        <v>236</v>
      </c>
      <c r="AZ18" s="198"/>
      <c r="BA18" s="198"/>
      <c r="BB18" s="198"/>
      <c r="BC18" s="198"/>
      <c r="BD18" s="198"/>
      <c r="BE18" s="198"/>
      <c r="BF18" s="198"/>
      <c r="BG18" s="198"/>
      <c r="BH18" s="198"/>
      <c r="BI18" s="198"/>
      <c r="BJ18" s="198"/>
      <c r="BK18" s="198"/>
      <c r="BL18" s="198"/>
      <c r="BM18" s="209"/>
      <c r="BN18" s="214">
        <v>21096312</v>
      </c>
      <c r="BO18" s="217"/>
      <c r="BP18" s="217"/>
      <c r="BQ18" s="217"/>
      <c r="BR18" s="217"/>
      <c r="BS18" s="217"/>
      <c r="BT18" s="217"/>
      <c r="BU18" s="220"/>
      <c r="BV18" s="214">
        <v>20218942</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72</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237</v>
      </c>
      <c r="AZ19" s="198"/>
      <c r="BA19" s="198"/>
      <c r="BB19" s="198"/>
      <c r="BC19" s="198"/>
      <c r="BD19" s="198"/>
      <c r="BE19" s="198"/>
      <c r="BF19" s="198"/>
      <c r="BG19" s="198"/>
      <c r="BH19" s="198"/>
      <c r="BI19" s="198"/>
      <c r="BJ19" s="198"/>
      <c r="BK19" s="198"/>
      <c r="BL19" s="198"/>
      <c r="BM19" s="209"/>
      <c r="BN19" s="214">
        <v>29047147</v>
      </c>
      <c r="BO19" s="217"/>
      <c r="BP19" s="217"/>
      <c r="BQ19" s="217"/>
      <c r="BR19" s="217"/>
      <c r="BS19" s="217"/>
      <c r="BT19" s="217"/>
      <c r="BU19" s="220"/>
      <c r="BV19" s="214">
        <v>28060982</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240</v>
      </c>
      <c r="C20" s="31"/>
      <c r="D20" s="31"/>
      <c r="E20" s="49"/>
      <c r="F20" s="49"/>
      <c r="G20" s="49"/>
      <c r="H20" s="49"/>
      <c r="I20" s="49"/>
      <c r="J20" s="49"/>
      <c r="K20" s="49"/>
      <c r="L20" s="71">
        <v>16483</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244</v>
      </c>
      <c r="C22" s="33"/>
      <c r="D22" s="41"/>
      <c r="E22" s="50" t="s">
        <v>5</v>
      </c>
      <c r="F22" s="56"/>
      <c r="G22" s="56"/>
      <c r="H22" s="56"/>
      <c r="I22" s="56"/>
      <c r="J22" s="56"/>
      <c r="K22" s="25"/>
      <c r="L22" s="50" t="s">
        <v>246</v>
      </c>
      <c r="M22" s="56"/>
      <c r="N22" s="56"/>
      <c r="O22" s="56"/>
      <c r="P22" s="25"/>
      <c r="Q22" s="92" t="s">
        <v>247</v>
      </c>
      <c r="R22" s="104"/>
      <c r="S22" s="104"/>
      <c r="T22" s="104"/>
      <c r="U22" s="104"/>
      <c r="V22" s="125"/>
      <c r="W22" s="133" t="s">
        <v>54</v>
      </c>
      <c r="X22" s="33"/>
      <c r="Y22" s="41"/>
      <c r="Z22" s="50" t="s">
        <v>5</v>
      </c>
      <c r="AA22" s="56"/>
      <c r="AB22" s="56"/>
      <c r="AC22" s="56"/>
      <c r="AD22" s="56"/>
      <c r="AE22" s="56"/>
      <c r="AF22" s="56"/>
      <c r="AG22" s="25"/>
      <c r="AH22" s="163" t="s">
        <v>178</v>
      </c>
      <c r="AI22" s="56"/>
      <c r="AJ22" s="56"/>
      <c r="AK22" s="56"/>
      <c r="AL22" s="25"/>
      <c r="AM22" s="163" t="s">
        <v>249</v>
      </c>
      <c r="AN22" s="178"/>
      <c r="AO22" s="178"/>
      <c r="AP22" s="178"/>
      <c r="AQ22" s="178"/>
      <c r="AR22" s="180"/>
      <c r="AS22" s="92" t="s">
        <v>247</v>
      </c>
      <c r="AT22" s="104"/>
      <c r="AU22" s="104"/>
      <c r="AV22" s="104"/>
      <c r="AW22" s="104"/>
      <c r="AX22" s="187"/>
      <c r="AY22" s="189" t="s">
        <v>250</v>
      </c>
      <c r="AZ22" s="197"/>
      <c r="BA22" s="197"/>
      <c r="BB22" s="197"/>
      <c r="BC22" s="197"/>
      <c r="BD22" s="197"/>
      <c r="BE22" s="197"/>
      <c r="BF22" s="197"/>
      <c r="BG22" s="197"/>
      <c r="BH22" s="197"/>
      <c r="BI22" s="197"/>
      <c r="BJ22" s="197"/>
      <c r="BK22" s="197"/>
      <c r="BL22" s="197"/>
      <c r="BM22" s="208"/>
      <c r="BN22" s="213">
        <v>33542620</v>
      </c>
      <c r="BO22" s="216"/>
      <c r="BP22" s="216"/>
      <c r="BQ22" s="216"/>
      <c r="BR22" s="216"/>
      <c r="BS22" s="216"/>
      <c r="BT22" s="216"/>
      <c r="BU22" s="219"/>
      <c r="BV22" s="213">
        <v>36199837</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253</v>
      </c>
      <c r="AZ23" s="198"/>
      <c r="BA23" s="198"/>
      <c r="BB23" s="198"/>
      <c r="BC23" s="198"/>
      <c r="BD23" s="198"/>
      <c r="BE23" s="198"/>
      <c r="BF23" s="198"/>
      <c r="BG23" s="198"/>
      <c r="BH23" s="198"/>
      <c r="BI23" s="198"/>
      <c r="BJ23" s="198"/>
      <c r="BK23" s="198"/>
      <c r="BL23" s="198"/>
      <c r="BM23" s="209"/>
      <c r="BN23" s="214">
        <v>27183342</v>
      </c>
      <c r="BO23" s="217"/>
      <c r="BP23" s="217"/>
      <c r="BQ23" s="217"/>
      <c r="BR23" s="217"/>
      <c r="BS23" s="217"/>
      <c r="BT23" s="217"/>
      <c r="BU23" s="220"/>
      <c r="BV23" s="214">
        <v>28252110</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254</v>
      </c>
      <c r="F24" s="58"/>
      <c r="G24" s="58"/>
      <c r="H24" s="58"/>
      <c r="I24" s="58"/>
      <c r="J24" s="58"/>
      <c r="K24" s="63"/>
      <c r="L24" s="72">
        <v>1</v>
      </c>
      <c r="M24" s="80"/>
      <c r="N24" s="80"/>
      <c r="O24" s="80"/>
      <c r="P24" s="84"/>
      <c r="Q24" s="72">
        <v>8900</v>
      </c>
      <c r="R24" s="80"/>
      <c r="S24" s="80"/>
      <c r="T24" s="80"/>
      <c r="U24" s="80"/>
      <c r="V24" s="84"/>
      <c r="W24" s="134"/>
      <c r="X24" s="34"/>
      <c r="Y24" s="42"/>
      <c r="Z24" s="52" t="s">
        <v>256</v>
      </c>
      <c r="AA24" s="58"/>
      <c r="AB24" s="58"/>
      <c r="AC24" s="58"/>
      <c r="AD24" s="58"/>
      <c r="AE24" s="58"/>
      <c r="AF24" s="58"/>
      <c r="AG24" s="63"/>
      <c r="AH24" s="72">
        <v>498</v>
      </c>
      <c r="AI24" s="80"/>
      <c r="AJ24" s="80"/>
      <c r="AK24" s="80"/>
      <c r="AL24" s="84"/>
      <c r="AM24" s="72">
        <v>1510434</v>
      </c>
      <c r="AN24" s="80"/>
      <c r="AO24" s="80"/>
      <c r="AP24" s="80"/>
      <c r="AQ24" s="80"/>
      <c r="AR24" s="84"/>
      <c r="AS24" s="72">
        <v>3033</v>
      </c>
      <c r="AT24" s="80"/>
      <c r="AU24" s="80"/>
      <c r="AV24" s="80"/>
      <c r="AW24" s="80"/>
      <c r="AX24" s="118"/>
      <c r="AY24" s="191" t="s">
        <v>257</v>
      </c>
      <c r="AZ24" s="199"/>
      <c r="BA24" s="199"/>
      <c r="BB24" s="199"/>
      <c r="BC24" s="199"/>
      <c r="BD24" s="199"/>
      <c r="BE24" s="199"/>
      <c r="BF24" s="199"/>
      <c r="BG24" s="199"/>
      <c r="BH24" s="199"/>
      <c r="BI24" s="199"/>
      <c r="BJ24" s="199"/>
      <c r="BK24" s="199"/>
      <c r="BL24" s="199"/>
      <c r="BM24" s="210"/>
      <c r="BN24" s="214">
        <v>23485826</v>
      </c>
      <c r="BO24" s="217"/>
      <c r="BP24" s="217"/>
      <c r="BQ24" s="217"/>
      <c r="BR24" s="217"/>
      <c r="BS24" s="217"/>
      <c r="BT24" s="217"/>
      <c r="BU24" s="220"/>
      <c r="BV24" s="214">
        <v>25073332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228</v>
      </c>
      <c r="F25" s="58"/>
      <c r="G25" s="58"/>
      <c r="H25" s="58"/>
      <c r="I25" s="58"/>
      <c r="J25" s="58"/>
      <c r="K25" s="63"/>
      <c r="L25" s="72">
        <v>1</v>
      </c>
      <c r="M25" s="80"/>
      <c r="N25" s="80"/>
      <c r="O25" s="80"/>
      <c r="P25" s="84"/>
      <c r="Q25" s="72">
        <v>7200</v>
      </c>
      <c r="R25" s="80"/>
      <c r="S25" s="80"/>
      <c r="T25" s="80"/>
      <c r="U25" s="80"/>
      <c r="V25" s="84"/>
      <c r="W25" s="134"/>
      <c r="X25" s="34"/>
      <c r="Y25" s="42"/>
      <c r="Z25" s="52" t="s">
        <v>259</v>
      </c>
      <c r="AA25" s="58"/>
      <c r="AB25" s="58"/>
      <c r="AC25" s="58"/>
      <c r="AD25" s="58"/>
      <c r="AE25" s="58"/>
      <c r="AF25" s="58"/>
      <c r="AG25" s="63"/>
      <c r="AH25" s="72" t="s">
        <v>199</v>
      </c>
      <c r="AI25" s="80"/>
      <c r="AJ25" s="80"/>
      <c r="AK25" s="80"/>
      <c r="AL25" s="84"/>
      <c r="AM25" s="72" t="s">
        <v>199</v>
      </c>
      <c r="AN25" s="80"/>
      <c r="AO25" s="80"/>
      <c r="AP25" s="80"/>
      <c r="AQ25" s="80"/>
      <c r="AR25" s="84"/>
      <c r="AS25" s="72" t="s">
        <v>199</v>
      </c>
      <c r="AT25" s="80"/>
      <c r="AU25" s="80"/>
      <c r="AV25" s="80"/>
      <c r="AW25" s="80"/>
      <c r="AX25" s="118"/>
      <c r="AY25" s="189" t="s">
        <v>36</v>
      </c>
      <c r="AZ25" s="197"/>
      <c r="BA25" s="197"/>
      <c r="BB25" s="197"/>
      <c r="BC25" s="197"/>
      <c r="BD25" s="197"/>
      <c r="BE25" s="197"/>
      <c r="BF25" s="197"/>
      <c r="BG25" s="197"/>
      <c r="BH25" s="197"/>
      <c r="BI25" s="197"/>
      <c r="BJ25" s="197"/>
      <c r="BK25" s="197"/>
      <c r="BL25" s="197"/>
      <c r="BM25" s="208"/>
      <c r="BN25" s="213">
        <v>4614785</v>
      </c>
      <c r="BO25" s="216"/>
      <c r="BP25" s="216"/>
      <c r="BQ25" s="216"/>
      <c r="BR25" s="216"/>
      <c r="BS25" s="216"/>
      <c r="BT25" s="216"/>
      <c r="BU25" s="219"/>
      <c r="BV25" s="213">
        <v>4821339</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260</v>
      </c>
      <c r="F26" s="58"/>
      <c r="G26" s="58"/>
      <c r="H26" s="58"/>
      <c r="I26" s="58"/>
      <c r="J26" s="58"/>
      <c r="K26" s="63"/>
      <c r="L26" s="72">
        <v>1</v>
      </c>
      <c r="M26" s="80"/>
      <c r="N26" s="80"/>
      <c r="O26" s="80"/>
      <c r="P26" s="84"/>
      <c r="Q26" s="72">
        <v>6200</v>
      </c>
      <c r="R26" s="80"/>
      <c r="S26" s="80"/>
      <c r="T26" s="80"/>
      <c r="U26" s="80"/>
      <c r="V26" s="84"/>
      <c r="W26" s="134"/>
      <c r="X26" s="34"/>
      <c r="Y26" s="42"/>
      <c r="Z26" s="52" t="s">
        <v>261</v>
      </c>
      <c r="AA26" s="143"/>
      <c r="AB26" s="143"/>
      <c r="AC26" s="143"/>
      <c r="AD26" s="143"/>
      <c r="AE26" s="143"/>
      <c r="AF26" s="143"/>
      <c r="AG26" s="161"/>
      <c r="AH26" s="72">
        <v>31</v>
      </c>
      <c r="AI26" s="80"/>
      <c r="AJ26" s="80"/>
      <c r="AK26" s="80"/>
      <c r="AL26" s="84"/>
      <c r="AM26" s="72">
        <v>86335</v>
      </c>
      <c r="AN26" s="80"/>
      <c r="AO26" s="80"/>
      <c r="AP26" s="80"/>
      <c r="AQ26" s="80"/>
      <c r="AR26" s="84"/>
      <c r="AS26" s="72">
        <v>2785</v>
      </c>
      <c r="AT26" s="80"/>
      <c r="AU26" s="80"/>
      <c r="AV26" s="80"/>
      <c r="AW26" s="80"/>
      <c r="AX26" s="118"/>
      <c r="AY26" s="192" t="s">
        <v>262</v>
      </c>
      <c r="AZ26" s="111"/>
      <c r="BA26" s="111"/>
      <c r="BB26" s="111"/>
      <c r="BC26" s="111"/>
      <c r="BD26" s="111"/>
      <c r="BE26" s="111"/>
      <c r="BF26" s="111"/>
      <c r="BG26" s="111"/>
      <c r="BH26" s="111"/>
      <c r="BI26" s="111"/>
      <c r="BJ26" s="111"/>
      <c r="BK26" s="111"/>
      <c r="BL26" s="111"/>
      <c r="BM26" s="211"/>
      <c r="BN26" s="214" t="s">
        <v>199</v>
      </c>
      <c r="BO26" s="217"/>
      <c r="BP26" s="217"/>
      <c r="BQ26" s="217"/>
      <c r="BR26" s="217"/>
      <c r="BS26" s="217"/>
      <c r="BT26" s="217"/>
      <c r="BU26" s="220"/>
      <c r="BV26" s="214" t="s">
        <v>199</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263</v>
      </c>
      <c r="F27" s="58"/>
      <c r="G27" s="58"/>
      <c r="H27" s="58"/>
      <c r="I27" s="58"/>
      <c r="J27" s="58"/>
      <c r="K27" s="63"/>
      <c r="L27" s="72">
        <v>1</v>
      </c>
      <c r="M27" s="80"/>
      <c r="N27" s="80"/>
      <c r="O27" s="80"/>
      <c r="P27" s="84"/>
      <c r="Q27" s="72">
        <v>4600</v>
      </c>
      <c r="R27" s="80"/>
      <c r="S27" s="80"/>
      <c r="T27" s="80"/>
      <c r="U27" s="80"/>
      <c r="V27" s="84"/>
      <c r="W27" s="134"/>
      <c r="X27" s="34"/>
      <c r="Y27" s="42"/>
      <c r="Z27" s="52" t="s">
        <v>264</v>
      </c>
      <c r="AA27" s="58"/>
      <c r="AB27" s="58"/>
      <c r="AC27" s="58"/>
      <c r="AD27" s="58"/>
      <c r="AE27" s="58"/>
      <c r="AF27" s="58"/>
      <c r="AG27" s="63"/>
      <c r="AH27" s="72" t="s">
        <v>199</v>
      </c>
      <c r="AI27" s="80"/>
      <c r="AJ27" s="80"/>
      <c r="AK27" s="80"/>
      <c r="AL27" s="84"/>
      <c r="AM27" s="72" t="s">
        <v>199</v>
      </c>
      <c r="AN27" s="80"/>
      <c r="AO27" s="80"/>
      <c r="AP27" s="80"/>
      <c r="AQ27" s="80"/>
      <c r="AR27" s="84"/>
      <c r="AS27" s="72" t="s">
        <v>199</v>
      </c>
      <c r="AT27" s="80"/>
      <c r="AU27" s="80"/>
      <c r="AV27" s="80"/>
      <c r="AW27" s="80"/>
      <c r="AX27" s="118"/>
      <c r="AY27" s="193" t="s">
        <v>267</v>
      </c>
      <c r="AZ27" s="200"/>
      <c r="BA27" s="200"/>
      <c r="BB27" s="200"/>
      <c r="BC27" s="200"/>
      <c r="BD27" s="200"/>
      <c r="BE27" s="200"/>
      <c r="BF27" s="200"/>
      <c r="BG27" s="200"/>
      <c r="BH27" s="200"/>
      <c r="BI27" s="200"/>
      <c r="BJ27" s="200"/>
      <c r="BK27" s="200"/>
      <c r="BL27" s="200"/>
      <c r="BM27" s="212"/>
      <c r="BN27" s="215">
        <v>1300077</v>
      </c>
      <c r="BO27" s="218"/>
      <c r="BP27" s="218"/>
      <c r="BQ27" s="218"/>
      <c r="BR27" s="218"/>
      <c r="BS27" s="218"/>
      <c r="BT27" s="218"/>
      <c r="BU27" s="221"/>
      <c r="BV27" s="215">
        <v>1299800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268</v>
      </c>
      <c r="F28" s="58"/>
      <c r="G28" s="58"/>
      <c r="H28" s="58"/>
      <c r="I28" s="58"/>
      <c r="J28" s="58"/>
      <c r="K28" s="63"/>
      <c r="L28" s="72">
        <v>1</v>
      </c>
      <c r="M28" s="80"/>
      <c r="N28" s="80"/>
      <c r="O28" s="80"/>
      <c r="P28" s="84"/>
      <c r="Q28" s="72">
        <v>4100</v>
      </c>
      <c r="R28" s="80"/>
      <c r="S28" s="80"/>
      <c r="T28" s="80"/>
      <c r="U28" s="80"/>
      <c r="V28" s="84"/>
      <c r="W28" s="134"/>
      <c r="X28" s="34"/>
      <c r="Y28" s="42"/>
      <c r="Z28" s="52" t="s">
        <v>34</v>
      </c>
      <c r="AA28" s="58"/>
      <c r="AB28" s="58"/>
      <c r="AC28" s="58"/>
      <c r="AD28" s="58"/>
      <c r="AE28" s="58"/>
      <c r="AF28" s="58"/>
      <c r="AG28" s="63"/>
      <c r="AH28" s="72" t="s">
        <v>199</v>
      </c>
      <c r="AI28" s="80"/>
      <c r="AJ28" s="80"/>
      <c r="AK28" s="80"/>
      <c r="AL28" s="84"/>
      <c r="AM28" s="72" t="s">
        <v>199</v>
      </c>
      <c r="AN28" s="80"/>
      <c r="AO28" s="80"/>
      <c r="AP28" s="80"/>
      <c r="AQ28" s="80"/>
      <c r="AR28" s="84"/>
      <c r="AS28" s="72" t="s">
        <v>199</v>
      </c>
      <c r="AT28" s="80"/>
      <c r="AU28" s="80"/>
      <c r="AV28" s="80"/>
      <c r="AW28" s="80"/>
      <c r="AX28" s="118"/>
      <c r="AY28" s="194" t="s">
        <v>269</v>
      </c>
      <c r="AZ28" s="201"/>
      <c r="BA28" s="201"/>
      <c r="BB28" s="204"/>
      <c r="BC28" s="189" t="s">
        <v>104</v>
      </c>
      <c r="BD28" s="197"/>
      <c r="BE28" s="197"/>
      <c r="BF28" s="197"/>
      <c r="BG28" s="197"/>
      <c r="BH28" s="197"/>
      <c r="BI28" s="197"/>
      <c r="BJ28" s="197"/>
      <c r="BK28" s="197"/>
      <c r="BL28" s="197"/>
      <c r="BM28" s="208"/>
      <c r="BN28" s="213">
        <v>3911690</v>
      </c>
      <c r="BO28" s="216"/>
      <c r="BP28" s="216"/>
      <c r="BQ28" s="216"/>
      <c r="BR28" s="216"/>
      <c r="BS28" s="216"/>
      <c r="BT28" s="216"/>
      <c r="BU28" s="219"/>
      <c r="BV28" s="213">
        <v>3988824</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272</v>
      </c>
      <c r="F29" s="58"/>
      <c r="G29" s="58"/>
      <c r="H29" s="58"/>
      <c r="I29" s="58"/>
      <c r="J29" s="58"/>
      <c r="K29" s="63"/>
      <c r="L29" s="72">
        <v>16</v>
      </c>
      <c r="M29" s="80"/>
      <c r="N29" s="80"/>
      <c r="O29" s="80"/>
      <c r="P29" s="84"/>
      <c r="Q29" s="72">
        <v>3800</v>
      </c>
      <c r="R29" s="80"/>
      <c r="S29" s="80"/>
      <c r="T29" s="80"/>
      <c r="U29" s="80"/>
      <c r="V29" s="84"/>
      <c r="W29" s="135"/>
      <c r="X29" s="140"/>
      <c r="Y29" s="142"/>
      <c r="Z29" s="52" t="s">
        <v>274</v>
      </c>
      <c r="AA29" s="58"/>
      <c r="AB29" s="58"/>
      <c r="AC29" s="58"/>
      <c r="AD29" s="58"/>
      <c r="AE29" s="58"/>
      <c r="AF29" s="58"/>
      <c r="AG29" s="63"/>
      <c r="AH29" s="72">
        <v>498</v>
      </c>
      <c r="AI29" s="80"/>
      <c r="AJ29" s="80"/>
      <c r="AK29" s="80"/>
      <c r="AL29" s="84"/>
      <c r="AM29" s="72">
        <v>1510434</v>
      </c>
      <c r="AN29" s="80"/>
      <c r="AO29" s="80"/>
      <c r="AP29" s="80"/>
      <c r="AQ29" s="80"/>
      <c r="AR29" s="84"/>
      <c r="AS29" s="72">
        <v>3033</v>
      </c>
      <c r="AT29" s="80"/>
      <c r="AU29" s="80"/>
      <c r="AV29" s="80"/>
      <c r="AW29" s="80"/>
      <c r="AX29" s="118"/>
      <c r="AY29" s="195"/>
      <c r="AZ29" s="202"/>
      <c r="BA29" s="202"/>
      <c r="BB29" s="205"/>
      <c r="BC29" s="190" t="s">
        <v>275</v>
      </c>
      <c r="BD29" s="198"/>
      <c r="BE29" s="198"/>
      <c r="BF29" s="198"/>
      <c r="BG29" s="198"/>
      <c r="BH29" s="198"/>
      <c r="BI29" s="198"/>
      <c r="BJ29" s="198"/>
      <c r="BK29" s="198"/>
      <c r="BL29" s="198"/>
      <c r="BM29" s="209"/>
      <c r="BN29" s="214">
        <v>5571191</v>
      </c>
      <c r="BO29" s="217"/>
      <c r="BP29" s="217"/>
      <c r="BQ29" s="217"/>
      <c r="BR29" s="217"/>
      <c r="BS29" s="217"/>
      <c r="BT29" s="217"/>
      <c r="BU29" s="220"/>
      <c r="BV29" s="214">
        <v>6042113</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277</v>
      </c>
      <c r="X30" s="141"/>
      <c r="Y30" s="141"/>
      <c r="Z30" s="141"/>
      <c r="AA30" s="141"/>
      <c r="AB30" s="141"/>
      <c r="AC30" s="141"/>
      <c r="AD30" s="141"/>
      <c r="AE30" s="141"/>
      <c r="AF30" s="141"/>
      <c r="AG30" s="162"/>
      <c r="AH30" s="150">
        <v>95.6</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70</v>
      </c>
      <c r="BD30" s="199"/>
      <c r="BE30" s="199"/>
      <c r="BF30" s="199"/>
      <c r="BG30" s="199"/>
      <c r="BH30" s="199"/>
      <c r="BI30" s="199"/>
      <c r="BJ30" s="199"/>
      <c r="BK30" s="199"/>
      <c r="BL30" s="199"/>
      <c r="BM30" s="210"/>
      <c r="BN30" s="215">
        <v>15378287</v>
      </c>
      <c r="BO30" s="218"/>
      <c r="BP30" s="218"/>
      <c r="BQ30" s="218"/>
      <c r="BR30" s="218"/>
      <c r="BS30" s="218"/>
      <c r="BT30" s="218"/>
      <c r="BU30" s="221"/>
      <c r="BV30" s="215">
        <v>15659900</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185</v>
      </c>
      <c r="D32" s="36"/>
      <c r="E32" s="36"/>
      <c r="F32" s="36"/>
      <c r="G32" s="36"/>
      <c r="H32" s="36"/>
      <c r="I32" s="36"/>
      <c r="J32" s="36"/>
      <c r="K32" s="36"/>
      <c r="L32" s="36"/>
      <c r="M32" s="36"/>
      <c r="N32" s="36"/>
      <c r="O32" s="36"/>
      <c r="P32" s="36"/>
      <c r="Q32" s="36"/>
      <c r="R32" s="36"/>
      <c r="S32" s="36"/>
      <c r="U32" s="111" t="s">
        <v>95</v>
      </c>
      <c r="V32" s="111"/>
      <c r="W32" s="111"/>
      <c r="X32" s="111"/>
      <c r="Y32" s="111"/>
      <c r="Z32" s="111"/>
      <c r="AA32" s="111"/>
      <c r="AB32" s="111"/>
      <c r="AC32" s="111"/>
      <c r="AD32" s="111"/>
      <c r="AE32" s="111"/>
      <c r="AF32" s="111"/>
      <c r="AG32" s="111"/>
      <c r="AH32" s="111"/>
      <c r="AI32" s="111"/>
      <c r="AJ32" s="111"/>
      <c r="AK32" s="111"/>
      <c r="AM32" s="111" t="s">
        <v>279</v>
      </c>
      <c r="AN32" s="111"/>
      <c r="AO32" s="111"/>
      <c r="AP32" s="111"/>
      <c r="AQ32" s="111"/>
      <c r="AR32" s="111"/>
      <c r="AS32" s="111"/>
      <c r="AT32" s="111"/>
      <c r="AU32" s="111"/>
      <c r="AV32" s="111"/>
      <c r="AW32" s="111"/>
      <c r="AX32" s="111"/>
      <c r="AY32" s="111"/>
      <c r="AZ32" s="111"/>
      <c r="BA32" s="111"/>
      <c r="BB32" s="111"/>
      <c r="BC32" s="111"/>
      <c r="BE32" s="111" t="s">
        <v>280</v>
      </c>
      <c r="BF32" s="111"/>
      <c r="BG32" s="111"/>
      <c r="BH32" s="111"/>
      <c r="BI32" s="111"/>
      <c r="BJ32" s="111"/>
      <c r="BK32" s="111"/>
      <c r="BL32" s="111"/>
      <c r="BM32" s="111"/>
      <c r="BN32" s="111"/>
      <c r="BO32" s="111"/>
      <c r="BP32" s="111"/>
      <c r="BQ32" s="111"/>
      <c r="BR32" s="111"/>
      <c r="BS32" s="111"/>
      <c r="BT32" s="111"/>
      <c r="BU32" s="111"/>
      <c r="BW32" s="111" t="s">
        <v>281</v>
      </c>
      <c r="BX32" s="111"/>
      <c r="BY32" s="111"/>
      <c r="BZ32" s="111"/>
      <c r="CA32" s="111"/>
      <c r="CB32" s="111"/>
      <c r="CC32" s="111"/>
      <c r="CD32" s="111"/>
      <c r="CE32" s="111"/>
      <c r="CF32" s="111"/>
      <c r="CG32" s="111"/>
      <c r="CH32" s="111"/>
      <c r="CI32" s="111"/>
      <c r="CJ32" s="111"/>
      <c r="CK32" s="111"/>
      <c r="CL32" s="111"/>
      <c r="CM32" s="111"/>
      <c r="CO32" s="111" t="s">
        <v>162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63</v>
      </c>
      <c r="D33" s="37"/>
      <c r="E33" s="54" t="s">
        <v>283</v>
      </c>
      <c r="F33" s="54"/>
      <c r="G33" s="54"/>
      <c r="H33" s="54"/>
      <c r="I33" s="54"/>
      <c r="J33" s="54"/>
      <c r="K33" s="54"/>
      <c r="L33" s="54"/>
      <c r="M33" s="54"/>
      <c r="N33" s="54"/>
      <c r="O33" s="54"/>
      <c r="P33" s="54"/>
      <c r="Q33" s="54"/>
      <c r="R33" s="54"/>
      <c r="S33" s="54"/>
      <c r="T33" s="54"/>
      <c r="U33" s="37" t="s">
        <v>63</v>
      </c>
      <c r="V33" s="37"/>
      <c r="W33" s="54" t="s">
        <v>283</v>
      </c>
      <c r="X33" s="54"/>
      <c r="Y33" s="54"/>
      <c r="Z33" s="54"/>
      <c r="AA33" s="54"/>
      <c r="AB33" s="54"/>
      <c r="AC33" s="54"/>
      <c r="AD33" s="54"/>
      <c r="AE33" s="54"/>
      <c r="AF33" s="54"/>
      <c r="AG33" s="54"/>
      <c r="AH33" s="54"/>
      <c r="AI33" s="54"/>
      <c r="AJ33" s="54"/>
      <c r="AK33" s="54"/>
      <c r="AL33" s="54"/>
      <c r="AM33" s="37" t="s">
        <v>63</v>
      </c>
      <c r="AN33" s="37"/>
      <c r="AO33" s="54" t="s">
        <v>283</v>
      </c>
      <c r="AP33" s="54"/>
      <c r="AQ33" s="54"/>
      <c r="AR33" s="54"/>
      <c r="AS33" s="54"/>
      <c r="AT33" s="54"/>
      <c r="AU33" s="54"/>
      <c r="AV33" s="54"/>
      <c r="AW33" s="54"/>
      <c r="AX33" s="54"/>
      <c r="AY33" s="54"/>
      <c r="AZ33" s="54"/>
      <c r="BA33" s="54"/>
      <c r="BB33" s="54"/>
      <c r="BC33" s="54"/>
      <c r="BD33" s="37"/>
      <c r="BE33" s="54" t="s">
        <v>284</v>
      </c>
      <c r="BF33" s="54"/>
      <c r="BG33" s="54" t="s">
        <v>165</v>
      </c>
      <c r="BH33" s="54"/>
      <c r="BI33" s="54"/>
      <c r="BJ33" s="54"/>
      <c r="BK33" s="54"/>
      <c r="BL33" s="54"/>
      <c r="BM33" s="54"/>
      <c r="BN33" s="54"/>
      <c r="BO33" s="54"/>
      <c r="BP33" s="54"/>
      <c r="BQ33" s="54"/>
      <c r="BR33" s="54"/>
      <c r="BS33" s="54"/>
      <c r="BT33" s="54"/>
      <c r="BU33" s="54"/>
      <c r="BV33" s="37"/>
      <c r="BW33" s="37" t="s">
        <v>284</v>
      </c>
      <c r="BX33" s="37"/>
      <c r="BY33" s="54" t="s">
        <v>111</v>
      </c>
      <c r="BZ33" s="54"/>
      <c r="CA33" s="54"/>
      <c r="CB33" s="54"/>
      <c r="CC33" s="54"/>
      <c r="CD33" s="54"/>
      <c r="CE33" s="54"/>
      <c r="CF33" s="54"/>
      <c r="CG33" s="54"/>
      <c r="CH33" s="54"/>
      <c r="CI33" s="54"/>
      <c r="CJ33" s="54"/>
      <c r="CK33" s="54"/>
      <c r="CL33" s="54"/>
      <c r="CM33" s="54"/>
      <c r="CN33" s="54"/>
      <c r="CO33" s="37" t="s">
        <v>63</v>
      </c>
      <c r="CP33" s="37"/>
      <c r="CQ33" s="54" t="s">
        <v>286</v>
      </c>
      <c r="CR33" s="54"/>
      <c r="CS33" s="54"/>
      <c r="CT33" s="54"/>
      <c r="CU33" s="54"/>
      <c r="CV33" s="54"/>
      <c r="CW33" s="54"/>
      <c r="CX33" s="54"/>
      <c r="CY33" s="54"/>
      <c r="CZ33" s="54"/>
      <c r="DA33" s="54"/>
      <c r="DB33" s="54"/>
      <c r="DC33" s="54"/>
      <c r="DD33" s="54"/>
      <c r="DE33" s="54"/>
      <c r="DF33" s="54"/>
      <c r="DG33" s="253" t="s">
        <v>82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国民健康保険事業特別会計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IF('各会計、関係団体の財政状況及び健全化判断比率'!B33="","",'各会計、関係団体の財政状況及び健全化判断比率'!B33)</f>
        <v>病院事業会計</v>
      </c>
      <c r="AP34" s="55"/>
      <c r="AQ34" s="55"/>
      <c r="AR34" s="55"/>
      <c r="AS34" s="55"/>
      <c r="AT34" s="55"/>
      <c r="AU34" s="55"/>
      <c r="AV34" s="55"/>
      <c r="AW34" s="55"/>
      <c r="AX34" s="55"/>
      <c r="AY34" s="55"/>
      <c r="AZ34" s="55"/>
      <c r="BA34" s="55"/>
      <c r="BB34" s="55"/>
      <c r="BC34" s="55"/>
      <c r="BD34" s="2"/>
      <c r="BE34" s="38">
        <f>IF(BG34="","",MAX(C34:D43,U34:V43,AM34:AN43)+1)</f>
        <v>10</v>
      </c>
      <c r="BF34" s="38"/>
      <c r="BG34" s="55" t="str">
        <f>IF('各会計、関係団体の財政状況及び健全化判断比率'!B36="","",'各会計、関係団体の財政状況及び健全化判断比率'!B36)</f>
        <v>工業用地造成事業特別会計</v>
      </c>
      <c r="BH34" s="55"/>
      <c r="BI34" s="55"/>
      <c r="BJ34" s="55"/>
      <c r="BK34" s="55"/>
      <c r="BL34" s="55"/>
      <c r="BM34" s="55"/>
      <c r="BN34" s="55"/>
      <c r="BO34" s="55"/>
      <c r="BP34" s="55"/>
      <c r="BQ34" s="55"/>
      <c r="BR34" s="55"/>
      <c r="BS34" s="55"/>
      <c r="BT34" s="55"/>
      <c r="BU34" s="55"/>
      <c r="BV34" s="2"/>
      <c r="BW34" s="38">
        <f>IF(BY34="","",MAX(C34:D43,U34:V43,AM34:AN43,BE34:BF43)+1)</f>
        <v>11</v>
      </c>
      <c r="BX34" s="38"/>
      <c r="BY34" s="55" t="str">
        <f>IF('各会計、関係団体の財政状況及び健全化判断比率'!B68="","",'各会計、関係団体の財政状況及び健全化判断比率'!B68)</f>
        <v>砺波広域圏　一般会計</v>
      </c>
      <c r="BZ34" s="55"/>
      <c r="CA34" s="55"/>
      <c r="CB34" s="55"/>
      <c r="CC34" s="55"/>
      <c r="CD34" s="55"/>
      <c r="CE34" s="55"/>
      <c r="CF34" s="55"/>
      <c r="CG34" s="55"/>
      <c r="CH34" s="55"/>
      <c r="CI34" s="55"/>
      <c r="CJ34" s="55"/>
      <c r="CK34" s="55"/>
      <c r="CL34" s="55"/>
      <c r="CM34" s="55"/>
      <c r="CN34" s="2"/>
      <c r="CO34" s="38">
        <f>IF(CQ34="","",MAX(C34:D43,U34:V43,AM34:AN43,BE34:BF43,BW34:BX43)+1)</f>
        <v>21</v>
      </c>
      <c r="CP34" s="38"/>
      <c r="CQ34" s="55" t="str">
        <f>IF('各会計、関係団体の財政状況及び健全化判断比率'!BS7="","",'各会計、関係団体の財政状況及び健全化判断比率'!BS7)</f>
        <v>（公財）五箇山農業公社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国民健康保険診療所事業特別会計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IF('各会計、関係団体の財政状況及び健全化判断比率'!B34="","",'各会計、関係団体の財政状況及び健全化判断比率'!B34)</f>
        <v>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12</v>
      </c>
      <c r="BX35" s="38"/>
      <c r="BY35" s="55" t="str">
        <f>IF('各会計、関係団体の財政状況及び健全化判断比率'!B69="","",'各会計、関係団体の財政状況及び健全化判断比率'!B69)</f>
        <v>砺波広域圏　水道事業特別会計</v>
      </c>
      <c r="BZ35" s="55"/>
      <c r="CA35" s="55"/>
      <c r="CB35" s="55"/>
      <c r="CC35" s="55"/>
      <c r="CD35" s="55"/>
      <c r="CE35" s="55"/>
      <c r="CF35" s="55"/>
      <c r="CG35" s="55"/>
      <c r="CH35" s="55"/>
      <c r="CI35" s="55"/>
      <c r="CJ35" s="55"/>
      <c r="CK35" s="55"/>
      <c r="CL35" s="55"/>
      <c r="CM35" s="55"/>
      <c r="CN35" s="2"/>
      <c r="CO35" s="38">
        <f t="shared" ref="CO35:CO43" si="5">IF(CQ35="","",CO34+1)</f>
        <v>22</v>
      </c>
      <c r="CP35" s="38"/>
      <c r="CQ35" s="55" t="str">
        <f>IF('各会計、関係団体の財政状況及び健全化判断比率'!BS8="","",'各会計、関係団体の財政状況及び健全化判断比率'!BS8)</f>
        <v>（一財）五箇山和紙の里</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後期高齢者医療事業特別会計</v>
      </c>
      <c r="X36" s="55"/>
      <c r="Y36" s="55"/>
      <c r="Z36" s="55"/>
      <c r="AA36" s="55"/>
      <c r="AB36" s="55"/>
      <c r="AC36" s="55"/>
      <c r="AD36" s="55"/>
      <c r="AE36" s="55"/>
      <c r="AF36" s="55"/>
      <c r="AG36" s="55"/>
      <c r="AH36" s="55"/>
      <c r="AI36" s="55"/>
      <c r="AJ36" s="55"/>
      <c r="AK36" s="55"/>
      <c r="AL36" s="2"/>
      <c r="AM36" s="38">
        <f t="shared" si="2"/>
        <v>9</v>
      </c>
      <c r="AN36" s="38"/>
      <c r="AO36" s="55" t="str">
        <f>IF('各会計、関係団体の財政状況及び健全化判断比率'!B35="","",'各会計、関係団体の財政状況及び健全化判断比率'!B35)</f>
        <v>下水道事業会計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13</v>
      </c>
      <c r="BX36" s="38"/>
      <c r="BY36" s="55" t="str">
        <f>IF('各会計、関係団体の財政状況及び健全化判断比率'!B70="","",'各会計、関係団体の財政状況及び健全化判断比率'!B70)</f>
        <v>砺波地域消防組合　一般会計</v>
      </c>
      <c r="BZ36" s="55"/>
      <c r="CA36" s="55"/>
      <c r="CB36" s="55"/>
      <c r="CC36" s="55"/>
      <c r="CD36" s="55"/>
      <c r="CE36" s="55"/>
      <c r="CF36" s="55"/>
      <c r="CG36" s="55"/>
      <c r="CH36" s="55"/>
      <c r="CI36" s="55"/>
      <c r="CJ36" s="55"/>
      <c r="CK36" s="55"/>
      <c r="CL36" s="55"/>
      <c r="CM36" s="55"/>
      <c r="CN36" s="2"/>
      <c r="CO36" s="38">
        <f t="shared" si="5"/>
        <v>23</v>
      </c>
      <c r="CP36" s="38"/>
      <c r="CQ36" s="55" t="str">
        <f>IF('各会計、関係団体の財政状況及び健全化判断比率'!BS9="","",'各会計、関係団体の財政状況及び健全化判断比率'!BS9)</f>
        <v>（公財）世界遺産相倉合掌造り集落保存財団</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f t="shared" si="1"/>
        <v>5</v>
      </c>
      <c r="V37" s="38"/>
      <c r="W37" s="55" t="str">
        <f>IF('各会計、関係団体の財政状況及び健全化判断比率'!B31="","",'各会計、関係団体の財政状況及び健全化判断比率'!B31)</f>
        <v>介護事業特別会計</v>
      </c>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14</v>
      </c>
      <c r="BX37" s="38"/>
      <c r="BY37" s="55" t="str">
        <f>IF('各会計、関係団体の財政状況及び健全化判断比率'!B71="","",'各会計、関係団体の財政状況及び健全化判断比率'!B71)</f>
        <v>砺波地方衛生施設組合　一般会計</v>
      </c>
      <c r="BZ37" s="55"/>
      <c r="CA37" s="55"/>
      <c r="CB37" s="55"/>
      <c r="CC37" s="55"/>
      <c r="CD37" s="55"/>
      <c r="CE37" s="55"/>
      <c r="CF37" s="55"/>
      <c r="CG37" s="55"/>
      <c r="CH37" s="55"/>
      <c r="CI37" s="55"/>
      <c r="CJ37" s="55"/>
      <c r="CK37" s="55"/>
      <c r="CL37" s="55"/>
      <c r="CM37" s="55"/>
      <c r="CN37" s="2"/>
      <c r="CO37" s="38">
        <f t="shared" si="5"/>
        <v>24</v>
      </c>
      <c r="CP37" s="38"/>
      <c r="CQ37" s="55" t="str">
        <f>IF('各会計、関係団体の財政状況及び健全化判断比率'!BS10="","",'各会計、関係団体の財政状況及び健全化判断比率'!BS10)</f>
        <v>（一財）五箇山合掌の里</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f t="shared" si="1"/>
        <v>6</v>
      </c>
      <c r="V38" s="38"/>
      <c r="W38" s="55" t="str">
        <f>IF('各会計、関係団体の財政状況及び健全化判断比率'!B32="","",'各会計、関係団体の財政状況及び健全化判断比率'!B32)</f>
        <v>訪問看護事業特別会計</v>
      </c>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15</v>
      </c>
      <c r="BX38" s="38"/>
      <c r="BY38" s="55" t="str">
        <f>IF('各会計、関係団体の財政状況及び健全化判断比率'!B72="","",'各会計、関係団体の財政状況及び健全化判断比率'!B72)</f>
        <v>砺波地方介護保険組合　一般会計</v>
      </c>
      <c r="BZ38" s="55"/>
      <c r="CA38" s="55"/>
      <c r="CB38" s="55"/>
      <c r="CC38" s="55"/>
      <c r="CD38" s="55"/>
      <c r="CE38" s="55"/>
      <c r="CF38" s="55"/>
      <c r="CG38" s="55"/>
      <c r="CH38" s="55"/>
      <c r="CI38" s="55"/>
      <c r="CJ38" s="55"/>
      <c r="CK38" s="55"/>
      <c r="CL38" s="55"/>
      <c r="CM38" s="55"/>
      <c r="CN38" s="2"/>
      <c r="CO38" s="38">
        <f t="shared" si="5"/>
        <v>25</v>
      </c>
      <c r="CP38" s="38"/>
      <c r="CQ38" s="55" t="str">
        <f>IF('各会計、関係団体の財政状況及び健全化判断比率'!BS11="","",'各会計、関係団体の財政状況及び健全化判断比率'!BS11)</f>
        <v>（株）ジェイウイング</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16</v>
      </c>
      <c r="BX39" s="38"/>
      <c r="BY39" s="55" t="str">
        <f>IF('各会計、関係団体の財政状況及び健全化判断比率'!B73="","",'各会計、関係団体の財政状況及び健全化判断比率'!B73)</f>
        <v>砺波地方介護保険組合　介護保険事業特別会計</v>
      </c>
      <c r="BZ39" s="55"/>
      <c r="CA39" s="55"/>
      <c r="CB39" s="55"/>
      <c r="CC39" s="55"/>
      <c r="CD39" s="55"/>
      <c r="CE39" s="55"/>
      <c r="CF39" s="55"/>
      <c r="CG39" s="55"/>
      <c r="CH39" s="55"/>
      <c r="CI39" s="55"/>
      <c r="CJ39" s="55"/>
      <c r="CK39" s="55"/>
      <c r="CL39" s="55"/>
      <c r="CM39" s="55"/>
      <c r="CN39" s="2"/>
      <c r="CO39" s="38">
        <f t="shared" si="5"/>
        <v>26</v>
      </c>
      <c r="CP39" s="38"/>
      <c r="CQ39" s="55" t="str">
        <f>IF('各会計、関係団体の財政状況及び健全化判断比率'!BS12="","",'各会計、関係団体の財政状況及び健全化判断比率'!BS12)</f>
        <v>上平観光開発（株）</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17</v>
      </c>
      <c r="BX40" s="38"/>
      <c r="BY40" s="55" t="str">
        <f>IF('各会計、関係団体の財政状況及び健全化判断比率'!B74="","",'各会計、関係団体の財政状況及び健全化判断比率'!B74)</f>
        <v>砺波地方介護保険組合　養護老人ホーム楽寿荘特別会計</v>
      </c>
      <c r="BZ40" s="55"/>
      <c r="CA40" s="55"/>
      <c r="CB40" s="55"/>
      <c r="CC40" s="55"/>
      <c r="CD40" s="55"/>
      <c r="CE40" s="55"/>
      <c r="CF40" s="55"/>
      <c r="CG40" s="55"/>
      <c r="CH40" s="55"/>
      <c r="CI40" s="55"/>
      <c r="CJ40" s="55"/>
      <c r="CK40" s="55"/>
      <c r="CL40" s="55"/>
      <c r="CM40" s="55"/>
      <c r="CN40" s="2"/>
      <c r="CO40" s="38">
        <f t="shared" si="5"/>
        <v>27</v>
      </c>
      <c r="CP40" s="38"/>
      <c r="CQ40" s="55" t="str">
        <f>IF('各会計、関係団体の財政状況及び健全化判断比率'!BS13="","",'各会計、関係団体の財政状況及び健全化判断比率'!BS13)</f>
        <v>（株）井波木彫りの里</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18</v>
      </c>
      <c r="BX41" s="38"/>
      <c r="BY41" s="55" t="str">
        <f>IF('各会計、関係団体の財政状況及び健全化判断比率'!B75="","",'各会計、関係団体の財政状況及び健全化判断比率'!B75)</f>
        <v>富山県後期高齢者医療広域連合　一般会計</v>
      </c>
      <c r="BZ41" s="55"/>
      <c r="CA41" s="55"/>
      <c r="CB41" s="55"/>
      <c r="CC41" s="55"/>
      <c r="CD41" s="55"/>
      <c r="CE41" s="55"/>
      <c r="CF41" s="55"/>
      <c r="CG41" s="55"/>
      <c r="CH41" s="55"/>
      <c r="CI41" s="55"/>
      <c r="CJ41" s="55"/>
      <c r="CK41" s="55"/>
      <c r="CL41" s="55"/>
      <c r="CM41" s="55"/>
      <c r="CN41" s="2"/>
      <c r="CO41" s="38">
        <f t="shared" si="5"/>
        <v>28</v>
      </c>
      <c r="CP41" s="38"/>
      <c r="CQ41" s="55" t="str">
        <f>IF('各会計、関係団体の財政状況及び健全化判断比率'!BS14="","",'各会計、関係団体の財政状況及び健全化判断比率'!BS14)</f>
        <v>福野まちづくり（株）</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19</v>
      </c>
      <c r="BX42" s="38"/>
      <c r="BY42" s="55" t="str">
        <f>IF('各会計、関係団体の財政状況及び健全化判断比率'!B76="","",'各会計、関係団体の財政状況及び健全化判断比率'!B76)</f>
        <v>富山県後期高齢者医療広域連合　後期高齢者医療事業特別会計</v>
      </c>
      <c r="BZ42" s="55"/>
      <c r="CA42" s="55"/>
      <c r="CB42" s="55"/>
      <c r="CC42" s="55"/>
      <c r="CD42" s="55"/>
      <c r="CE42" s="55"/>
      <c r="CF42" s="55"/>
      <c r="CG42" s="55"/>
      <c r="CH42" s="55"/>
      <c r="CI42" s="55"/>
      <c r="CJ42" s="55"/>
      <c r="CK42" s="55"/>
      <c r="CL42" s="55"/>
      <c r="CM42" s="55"/>
      <c r="CN42" s="2"/>
      <c r="CO42" s="38">
        <f t="shared" si="5"/>
        <v>29</v>
      </c>
      <c r="CP42" s="38"/>
      <c r="CQ42" s="55" t="str">
        <f>IF('各会計、関係団体の財政状況及び健全化判断比率'!BS15="","",'各会計、関係団体の財政状況及び健全化判断比率'!BS15)</f>
        <v>となみ衛生通信テレビ（株）</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20</v>
      </c>
      <c r="BX43" s="38"/>
      <c r="BY43" s="55" t="str">
        <f>IF('各会計、関係団体の財政状況及び健全化判断比率'!B77="","",'各会計、関係団体の財政状況及び健全化判断比率'!B77)</f>
        <v>富山県市町村会館管理組合　一般会計</v>
      </c>
      <c r="BZ43" s="55"/>
      <c r="CA43" s="55"/>
      <c r="CB43" s="55"/>
      <c r="CC43" s="55"/>
      <c r="CD43" s="55"/>
      <c r="CE43" s="55"/>
      <c r="CF43" s="55"/>
      <c r="CG43" s="55"/>
      <c r="CH43" s="55"/>
      <c r="CI43" s="55"/>
      <c r="CJ43" s="55"/>
      <c r="CK43" s="55"/>
      <c r="CL43" s="55"/>
      <c r="CM43" s="55"/>
      <c r="CN43" s="2"/>
      <c r="CO43" s="38">
        <f t="shared" si="5"/>
        <v>30</v>
      </c>
      <c r="CP43" s="38"/>
      <c r="CQ43" s="55" t="str">
        <f>IF('各会計、関係団体の財政状況及び健全化判断比率'!BS16="","",'各会計、関係団体の財政状況及び健全化判断比率'!BS16)</f>
        <v>医王アローザ（株）</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287</v>
      </c>
      <c r="E46" s="1" t="s">
        <v>288</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290</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292</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294</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196</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296</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298</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300</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py0kHVe/cPSiGg/Yy58WE3PTj5mfxO+tlCYH72REtmWmNJPlE0s9HrZ8tcMgoAWx/L9oVMUj0Rs/TeZOe8zGQg==" saltValue="Dx3iOOGq7hH3HbPm5sGax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8" scale="77"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257" customWidth="1"/>
    <col min="134" max="143" width="1.63281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301</v>
      </c>
      <c r="DI1" s="344"/>
      <c r="DJ1" s="344"/>
      <c r="DK1" s="344"/>
      <c r="DL1" s="344"/>
      <c r="DM1" s="344"/>
      <c r="DN1" s="351"/>
      <c r="DO1" s="1"/>
      <c r="DP1" s="343" t="s">
        <v>304</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305</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307</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308</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312</v>
      </c>
      <c r="S4" s="139"/>
      <c r="T4" s="139"/>
      <c r="U4" s="139"/>
      <c r="V4" s="139"/>
      <c r="W4" s="139"/>
      <c r="X4" s="139"/>
      <c r="Y4" s="144"/>
      <c r="Z4" s="182" t="s">
        <v>314</v>
      </c>
      <c r="AA4" s="139"/>
      <c r="AB4" s="139"/>
      <c r="AC4" s="144"/>
      <c r="AD4" s="182" t="s">
        <v>231</v>
      </c>
      <c r="AE4" s="139"/>
      <c r="AF4" s="139"/>
      <c r="AG4" s="139"/>
      <c r="AH4" s="139"/>
      <c r="AI4" s="139"/>
      <c r="AJ4" s="139"/>
      <c r="AK4" s="144"/>
      <c r="AL4" s="182" t="s">
        <v>314</v>
      </c>
      <c r="AM4" s="139"/>
      <c r="AN4" s="139"/>
      <c r="AO4" s="144"/>
      <c r="AP4" s="298" t="s">
        <v>316</v>
      </c>
      <c r="AQ4" s="298"/>
      <c r="AR4" s="298"/>
      <c r="AS4" s="298"/>
      <c r="AT4" s="298"/>
      <c r="AU4" s="298"/>
      <c r="AV4" s="298"/>
      <c r="AW4" s="298"/>
      <c r="AX4" s="298"/>
      <c r="AY4" s="298"/>
      <c r="AZ4" s="298"/>
      <c r="BA4" s="298"/>
      <c r="BB4" s="298"/>
      <c r="BC4" s="298"/>
      <c r="BD4" s="298"/>
      <c r="BE4" s="298"/>
      <c r="BF4" s="298"/>
      <c r="BG4" s="298" t="s">
        <v>291</v>
      </c>
      <c r="BH4" s="298"/>
      <c r="BI4" s="298"/>
      <c r="BJ4" s="298"/>
      <c r="BK4" s="298"/>
      <c r="BL4" s="298"/>
      <c r="BM4" s="298"/>
      <c r="BN4" s="298"/>
      <c r="BO4" s="298" t="s">
        <v>314</v>
      </c>
      <c r="BP4" s="298"/>
      <c r="BQ4" s="298"/>
      <c r="BR4" s="298"/>
      <c r="BS4" s="298" t="s">
        <v>318</v>
      </c>
      <c r="BT4" s="298"/>
      <c r="BU4" s="298"/>
      <c r="BV4" s="298"/>
      <c r="BW4" s="298"/>
      <c r="BX4" s="298"/>
      <c r="BY4" s="298"/>
      <c r="BZ4" s="298"/>
      <c r="CA4" s="298"/>
      <c r="CB4" s="298"/>
      <c r="CD4" s="182" t="s">
        <v>319</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311</v>
      </c>
      <c r="C5" s="265"/>
      <c r="D5" s="265"/>
      <c r="E5" s="265"/>
      <c r="F5" s="265"/>
      <c r="G5" s="265"/>
      <c r="H5" s="265"/>
      <c r="I5" s="265"/>
      <c r="J5" s="265"/>
      <c r="K5" s="265"/>
      <c r="L5" s="265"/>
      <c r="M5" s="265"/>
      <c r="N5" s="265"/>
      <c r="O5" s="265"/>
      <c r="P5" s="265"/>
      <c r="Q5" s="268"/>
      <c r="R5" s="273">
        <v>6626125</v>
      </c>
      <c r="S5" s="276"/>
      <c r="T5" s="276"/>
      <c r="U5" s="276"/>
      <c r="V5" s="276"/>
      <c r="W5" s="276"/>
      <c r="X5" s="276"/>
      <c r="Y5" s="278"/>
      <c r="Z5" s="281">
        <v>16.899999999999999</v>
      </c>
      <c r="AA5" s="281"/>
      <c r="AB5" s="281"/>
      <c r="AC5" s="281"/>
      <c r="AD5" s="286">
        <v>6626125</v>
      </c>
      <c r="AE5" s="286"/>
      <c r="AF5" s="286"/>
      <c r="AG5" s="286"/>
      <c r="AH5" s="286"/>
      <c r="AI5" s="286"/>
      <c r="AJ5" s="286"/>
      <c r="AK5" s="286"/>
      <c r="AL5" s="291">
        <v>30.3</v>
      </c>
      <c r="AM5" s="293"/>
      <c r="AN5" s="293"/>
      <c r="AO5" s="295"/>
      <c r="AP5" s="260" t="s">
        <v>320</v>
      </c>
      <c r="AQ5" s="265"/>
      <c r="AR5" s="265"/>
      <c r="AS5" s="265"/>
      <c r="AT5" s="265"/>
      <c r="AU5" s="265"/>
      <c r="AV5" s="265"/>
      <c r="AW5" s="265"/>
      <c r="AX5" s="265"/>
      <c r="AY5" s="265"/>
      <c r="AZ5" s="265"/>
      <c r="BA5" s="265"/>
      <c r="BB5" s="265"/>
      <c r="BC5" s="265"/>
      <c r="BD5" s="265"/>
      <c r="BE5" s="265"/>
      <c r="BF5" s="268"/>
      <c r="BG5" s="274">
        <v>6618768</v>
      </c>
      <c r="BH5" s="217"/>
      <c r="BI5" s="217"/>
      <c r="BJ5" s="217"/>
      <c r="BK5" s="217"/>
      <c r="BL5" s="217"/>
      <c r="BM5" s="217"/>
      <c r="BN5" s="279"/>
      <c r="BO5" s="282">
        <v>99.9</v>
      </c>
      <c r="BP5" s="282"/>
      <c r="BQ5" s="282"/>
      <c r="BR5" s="282"/>
      <c r="BS5" s="287">
        <v>179287</v>
      </c>
      <c r="BT5" s="287"/>
      <c r="BU5" s="287"/>
      <c r="BV5" s="287"/>
      <c r="BW5" s="287"/>
      <c r="BX5" s="287"/>
      <c r="BY5" s="287"/>
      <c r="BZ5" s="287"/>
      <c r="CA5" s="287"/>
      <c r="CB5" s="325"/>
      <c r="CD5" s="182" t="s">
        <v>316</v>
      </c>
      <c r="CE5" s="139"/>
      <c r="CF5" s="139"/>
      <c r="CG5" s="139"/>
      <c r="CH5" s="139"/>
      <c r="CI5" s="139"/>
      <c r="CJ5" s="139"/>
      <c r="CK5" s="139"/>
      <c r="CL5" s="139"/>
      <c r="CM5" s="139"/>
      <c r="CN5" s="139"/>
      <c r="CO5" s="139"/>
      <c r="CP5" s="139"/>
      <c r="CQ5" s="144"/>
      <c r="CR5" s="182" t="s">
        <v>323</v>
      </c>
      <c r="CS5" s="139"/>
      <c r="CT5" s="139"/>
      <c r="CU5" s="139"/>
      <c r="CV5" s="139"/>
      <c r="CW5" s="139"/>
      <c r="CX5" s="139"/>
      <c r="CY5" s="144"/>
      <c r="CZ5" s="182" t="s">
        <v>314</v>
      </c>
      <c r="DA5" s="139"/>
      <c r="DB5" s="139"/>
      <c r="DC5" s="144"/>
      <c r="DD5" s="182" t="s">
        <v>325</v>
      </c>
      <c r="DE5" s="139"/>
      <c r="DF5" s="139"/>
      <c r="DG5" s="139"/>
      <c r="DH5" s="139"/>
      <c r="DI5" s="139"/>
      <c r="DJ5" s="139"/>
      <c r="DK5" s="139"/>
      <c r="DL5" s="139"/>
      <c r="DM5" s="139"/>
      <c r="DN5" s="139"/>
      <c r="DO5" s="139"/>
      <c r="DP5" s="144"/>
      <c r="DQ5" s="182" t="s">
        <v>327</v>
      </c>
      <c r="DR5" s="139"/>
      <c r="DS5" s="139"/>
      <c r="DT5" s="139"/>
      <c r="DU5" s="139"/>
      <c r="DV5" s="139"/>
      <c r="DW5" s="139"/>
      <c r="DX5" s="139"/>
      <c r="DY5" s="139"/>
      <c r="DZ5" s="139"/>
      <c r="EA5" s="139"/>
      <c r="EB5" s="139"/>
      <c r="EC5" s="144"/>
    </row>
    <row r="6" spans="2:143" ht="11.25" customHeight="1">
      <c r="B6" s="261" t="s">
        <v>328</v>
      </c>
      <c r="C6" s="1"/>
      <c r="D6" s="1"/>
      <c r="E6" s="1"/>
      <c r="F6" s="1"/>
      <c r="G6" s="1"/>
      <c r="H6" s="1"/>
      <c r="I6" s="1"/>
      <c r="J6" s="1"/>
      <c r="K6" s="1"/>
      <c r="L6" s="1"/>
      <c r="M6" s="1"/>
      <c r="N6" s="1"/>
      <c r="O6" s="1"/>
      <c r="P6" s="1"/>
      <c r="Q6" s="269"/>
      <c r="R6" s="274">
        <v>441554</v>
      </c>
      <c r="S6" s="217"/>
      <c r="T6" s="217"/>
      <c r="U6" s="217"/>
      <c r="V6" s="217"/>
      <c r="W6" s="217"/>
      <c r="X6" s="217"/>
      <c r="Y6" s="279"/>
      <c r="Z6" s="282">
        <v>1.1000000000000001</v>
      </c>
      <c r="AA6" s="282"/>
      <c r="AB6" s="282"/>
      <c r="AC6" s="282"/>
      <c r="AD6" s="287">
        <v>441554</v>
      </c>
      <c r="AE6" s="287"/>
      <c r="AF6" s="287"/>
      <c r="AG6" s="287"/>
      <c r="AH6" s="287"/>
      <c r="AI6" s="287"/>
      <c r="AJ6" s="287"/>
      <c r="AK6" s="287"/>
      <c r="AL6" s="283">
        <v>2</v>
      </c>
      <c r="AM6" s="238"/>
      <c r="AN6" s="238"/>
      <c r="AO6" s="296"/>
      <c r="AP6" s="261" t="s">
        <v>108</v>
      </c>
      <c r="AQ6" s="1"/>
      <c r="AR6" s="1"/>
      <c r="AS6" s="1"/>
      <c r="AT6" s="1"/>
      <c r="AU6" s="1"/>
      <c r="AV6" s="1"/>
      <c r="AW6" s="1"/>
      <c r="AX6" s="1"/>
      <c r="AY6" s="1"/>
      <c r="AZ6" s="1"/>
      <c r="BA6" s="1"/>
      <c r="BB6" s="1"/>
      <c r="BC6" s="1"/>
      <c r="BD6" s="1"/>
      <c r="BE6" s="1"/>
      <c r="BF6" s="269"/>
      <c r="BG6" s="274">
        <v>6618768</v>
      </c>
      <c r="BH6" s="217"/>
      <c r="BI6" s="217"/>
      <c r="BJ6" s="217"/>
      <c r="BK6" s="217"/>
      <c r="BL6" s="217"/>
      <c r="BM6" s="217"/>
      <c r="BN6" s="279"/>
      <c r="BO6" s="282">
        <v>99.9</v>
      </c>
      <c r="BP6" s="282"/>
      <c r="BQ6" s="282"/>
      <c r="BR6" s="282"/>
      <c r="BS6" s="287">
        <v>179287</v>
      </c>
      <c r="BT6" s="287"/>
      <c r="BU6" s="287"/>
      <c r="BV6" s="287"/>
      <c r="BW6" s="287"/>
      <c r="BX6" s="287"/>
      <c r="BY6" s="287"/>
      <c r="BZ6" s="287"/>
      <c r="CA6" s="287"/>
      <c r="CB6" s="325"/>
      <c r="CD6" s="260" t="s">
        <v>329</v>
      </c>
      <c r="CE6" s="265"/>
      <c r="CF6" s="265"/>
      <c r="CG6" s="265"/>
      <c r="CH6" s="265"/>
      <c r="CI6" s="265"/>
      <c r="CJ6" s="265"/>
      <c r="CK6" s="265"/>
      <c r="CL6" s="265"/>
      <c r="CM6" s="265"/>
      <c r="CN6" s="265"/>
      <c r="CO6" s="265"/>
      <c r="CP6" s="265"/>
      <c r="CQ6" s="268"/>
      <c r="CR6" s="274">
        <v>197126</v>
      </c>
      <c r="CS6" s="217"/>
      <c r="CT6" s="217"/>
      <c r="CU6" s="217"/>
      <c r="CV6" s="217"/>
      <c r="CW6" s="217"/>
      <c r="CX6" s="217"/>
      <c r="CY6" s="279"/>
      <c r="CZ6" s="291">
        <v>0.5</v>
      </c>
      <c r="DA6" s="293"/>
      <c r="DB6" s="293"/>
      <c r="DC6" s="337"/>
      <c r="DD6" s="288" t="s">
        <v>199</v>
      </c>
      <c r="DE6" s="217"/>
      <c r="DF6" s="217"/>
      <c r="DG6" s="217"/>
      <c r="DH6" s="217"/>
      <c r="DI6" s="217"/>
      <c r="DJ6" s="217"/>
      <c r="DK6" s="217"/>
      <c r="DL6" s="217"/>
      <c r="DM6" s="217"/>
      <c r="DN6" s="217"/>
      <c r="DO6" s="217"/>
      <c r="DP6" s="279"/>
      <c r="DQ6" s="288">
        <v>196601</v>
      </c>
      <c r="DR6" s="217"/>
      <c r="DS6" s="217"/>
      <c r="DT6" s="217"/>
      <c r="DU6" s="217"/>
      <c r="DV6" s="217"/>
      <c r="DW6" s="217"/>
      <c r="DX6" s="217"/>
      <c r="DY6" s="217"/>
      <c r="DZ6" s="217"/>
      <c r="EA6" s="217"/>
      <c r="EB6" s="217"/>
      <c r="EC6" s="326"/>
    </row>
    <row r="7" spans="2:143" ht="11.25" customHeight="1">
      <c r="B7" s="261" t="s">
        <v>43</v>
      </c>
      <c r="C7" s="1"/>
      <c r="D7" s="1"/>
      <c r="E7" s="1"/>
      <c r="F7" s="1"/>
      <c r="G7" s="1"/>
      <c r="H7" s="1"/>
      <c r="I7" s="1"/>
      <c r="J7" s="1"/>
      <c r="K7" s="1"/>
      <c r="L7" s="1"/>
      <c r="M7" s="1"/>
      <c r="N7" s="1"/>
      <c r="O7" s="1"/>
      <c r="P7" s="1"/>
      <c r="Q7" s="269"/>
      <c r="R7" s="274">
        <v>3176</v>
      </c>
      <c r="S7" s="217"/>
      <c r="T7" s="217"/>
      <c r="U7" s="217"/>
      <c r="V7" s="217"/>
      <c r="W7" s="217"/>
      <c r="X7" s="217"/>
      <c r="Y7" s="279"/>
      <c r="Z7" s="282">
        <v>0</v>
      </c>
      <c r="AA7" s="282"/>
      <c r="AB7" s="282"/>
      <c r="AC7" s="282"/>
      <c r="AD7" s="287">
        <v>3176</v>
      </c>
      <c r="AE7" s="287"/>
      <c r="AF7" s="287"/>
      <c r="AG7" s="287"/>
      <c r="AH7" s="287"/>
      <c r="AI7" s="287"/>
      <c r="AJ7" s="287"/>
      <c r="AK7" s="287"/>
      <c r="AL7" s="283">
        <v>0</v>
      </c>
      <c r="AM7" s="238"/>
      <c r="AN7" s="238"/>
      <c r="AO7" s="296"/>
      <c r="AP7" s="261" t="s">
        <v>330</v>
      </c>
      <c r="AQ7" s="1"/>
      <c r="AR7" s="1"/>
      <c r="AS7" s="1"/>
      <c r="AT7" s="1"/>
      <c r="AU7" s="1"/>
      <c r="AV7" s="1"/>
      <c r="AW7" s="1"/>
      <c r="AX7" s="1"/>
      <c r="AY7" s="1"/>
      <c r="AZ7" s="1"/>
      <c r="BA7" s="1"/>
      <c r="BB7" s="1"/>
      <c r="BC7" s="1"/>
      <c r="BD7" s="1"/>
      <c r="BE7" s="1"/>
      <c r="BF7" s="269"/>
      <c r="BG7" s="274">
        <v>2596473</v>
      </c>
      <c r="BH7" s="217"/>
      <c r="BI7" s="217"/>
      <c r="BJ7" s="217"/>
      <c r="BK7" s="217"/>
      <c r="BL7" s="217"/>
      <c r="BM7" s="217"/>
      <c r="BN7" s="279"/>
      <c r="BO7" s="282">
        <v>39.200000000000003</v>
      </c>
      <c r="BP7" s="282"/>
      <c r="BQ7" s="282"/>
      <c r="BR7" s="282"/>
      <c r="BS7" s="287">
        <v>55890</v>
      </c>
      <c r="BT7" s="287"/>
      <c r="BU7" s="287"/>
      <c r="BV7" s="287"/>
      <c r="BW7" s="287"/>
      <c r="BX7" s="287"/>
      <c r="BY7" s="287"/>
      <c r="BZ7" s="287"/>
      <c r="CA7" s="287"/>
      <c r="CB7" s="325"/>
      <c r="CD7" s="261" t="s">
        <v>333</v>
      </c>
      <c r="CE7" s="1"/>
      <c r="CF7" s="1"/>
      <c r="CG7" s="1"/>
      <c r="CH7" s="1"/>
      <c r="CI7" s="1"/>
      <c r="CJ7" s="1"/>
      <c r="CK7" s="1"/>
      <c r="CL7" s="1"/>
      <c r="CM7" s="1"/>
      <c r="CN7" s="1"/>
      <c r="CO7" s="1"/>
      <c r="CP7" s="1"/>
      <c r="CQ7" s="269"/>
      <c r="CR7" s="274">
        <v>4578775</v>
      </c>
      <c r="CS7" s="217"/>
      <c r="CT7" s="217"/>
      <c r="CU7" s="217"/>
      <c r="CV7" s="217"/>
      <c r="CW7" s="217"/>
      <c r="CX7" s="217"/>
      <c r="CY7" s="279"/>
      <c r="CZ7" s="282">
        <v>12.7</v>
      </c>
      <c r="DA7" s="282"/>
      <c r="DB7" s="282"/>
      <c r="DC7" s="282"/>
      <c r="DD7" s="288">
        <v>214885</v>
      </c>
      <c r="DE7" s="217"/>
      <c r="DF7" s="217"/>
      <c r="DG7" s="217"/>
      <c r="DH7" s="217"/>
      <c r="DI7" s="217"/>
      <c r="DJ7" s="217"/>
      <c r="DK7" s="217"/>
      <c r="DL7" s="217"/>
      <c r="DM7" s="217"/>
      <c r="DN7" s="217"/>
      <c r="DO7" s="217"/>
      <c r="DP7" s="279"/>
      <c r="DQ7" s="288">
        <v>3197816</v>
      </c>
      <c r="DR7" s="217"/>
      <c r="DS7" s="217"/>
      <c r="DT7" s="217"/>
      <c r="DU7" s="217"/>
      <c r="DV7" s="217"/>
      <c r="DW7" s="217"/>
      <c r="DX7" s="217"/>
      <c r="DY7" s="217"/>
      <c r="DZ7" s="217"/>
      <c r="EA7" s="217"/>
      <c r="EB7" s="217"/>
      <c r="EC7" s="326"/>
    </row>
    <row r="8" spans="2:143" ht="11.25" customHeight="1">
      <c r="B8" s="261" t="s">
        <v>334</v>
      </c>
      <c r="C8" s="1"/>
      <c r="D8" s="1"/>
      <c r="E8" s="1"/>
      <c r="F8" s="1"/>
      <c r="G8" s="1"/>
      <c r="H8" s="1"/>
      <c r="I8" s="1"/>
      <c r="J8" s="1"/>
      <c r="K8" s="1"/>
      <c r="L8" s="1"/>
      <c r="M8" s="1"/>
      <c r="N8" s="1"/>
      <c r="O8" s="1"/>
      <c r="P8" s="1"/>
      <c r="Q8" s="269"/>
      <c r="R8" s="274">
        <v>55631</v>
      </c>
      <c r="S8" s="217"/>
      <c r="T8" s="217"/>
      <c r="U8" s="217"/>
      <c r="V8" s="217"/>
      <c r="W8" s="217"/>
      <c r="X8" s="217"/>
      <c r="Y8" s="279"/>
      <c r="Z8" s="282">
        <v>0.1</v>
      </c>
      <c r="AA8" s="282"/>
      <c r="AB8" s="282"/>
      <c r="AC8" s="282"/>
      <c r="AD8" s="287">
        <v>55631</v>
      </c>
      <c r="AE8" s="287"/>
      <c r="AF8" s="287"/>
      <c r="AG8" s="287"/>
      <c r="AH8" s="287"/>
      <c r="AI8" s="287"/>
      <c r="AJ8" s="287"/>
      <c r="AK8" s="287"/>
      <c r="AL8" s="283">
        <v>0.3</v>
      </c>
      <c r="AM8" s="238"/>
      <c r="AN8" s="238"/>
      <c r="AO8" s="296"/>
      <c r="AP8" s="261" t="s">
        <v>121</v>
      </c>
      <c r="AQ8" s="1"/>
      <c r="AR8" s="1"/>
      <c r="AS8" s="1"/>
      <c r="AT8" s="1"/>
      <c r="AU8" s="1"/>
      <c r="AV8" s="1"/>
      <c r="AW8" s="1"/>
      <c r="AX8" s="1"/>
      <c r="AY8" s="1"/>
      <c r="AZ8" s="1"/>
      <c r="BA8" s="1"/>
      <c r="BB8" s="1"/>
      <c r="BC8" s="1"/>
      <c r="BD8" s="1"/>
      <c r="BE8" s="1"/>
      <c r="BF8" s="269"/>
      <c r="BG8" s="274">
        <v>82454</v>
      </c>
      <c r="BH8" s="217"/>
      <c r="BI8" s="217"/>
      <c r="BJ8" s="217"/>
      <c r="BK8" s="217"/>
      <c r="BL8" s="217"/>
      <c r="BM8" s="217"/>
      <c r="BN8" s="279"/>
      <c r="BO8" s="282">
        <v>1.2</v>
      </c>
      <c r="BP8" s="282"/>
      <c r="BQ8" s="282"/>
      <c r="BR8" s="282"/>
      <c r="BS8" s="287" t="s">
        <v>199</v>
      </c>
      <c r="BT8" s="287"/>
      <c r="BU8" s="287"/>
      <c r="BV8" s="287"/>
      <c r="BW8" s="287"/>
      <c r="BX8" s="287"/>
      <c r="BY8" s="287"/>
      <c r="BZ8" s="287"/>
      <c r="CA8" s="287"/>
      <c r="CB8" s="325"/>
      <c r="CD8" s="261" t="s">
        <v>336</v>
      </c>
      <c r="CE8" s="1"/>
      <c r="CF8" s="1"/>
      <c r="CG8" s="1"/>
      <c r="CH8" s="1"/>
      <c r="CI8" s="1"/>
      <c r="CJ8" s="1"/>
      <c r="CK8" s="1"/>
      <c r="CL8" s="1"/>
      <c r="CM8" s="1"/>
      <c r="CN8" s="1"/>
      <c r="CO8" s="1"/>
      <c r="CP8" s="1"/>
      <c r="CQ8" s="269"/>
      <c r="CR8" s="274">
        <v>9142766</v>
      </c>
      <c r="CS8" s="217"/>
      <c r="CT8" s="217"/>
      <c r="CU8" s="217"/>
      <c r="CV8" s="217"/>
      <c r="CW8" s="217"/>
      <c r="CX8" s="217"/>
      <c r="CY8" s="279"/>
      <c r="CZ8" s="282">
        <v>25.3</v>
      </c>
      <c r="DA8" s="282"/>
      <c r="DB8" s="282"/>
      <c r="DC8" s="282"/>
      <c r="DD8" s="288">
        <v>242316</v>
      </c>
      <c r="DE8" s="217"/>
      <c r="DF8" s="217"/>
      <c r="DG8" s="217"/>
      <c r="DH8" s="217"/>
      <c r="DI8" s="217"/>
      <c r="DJ8" s="217"/>
      <c r="DK8" s="217"/>
      <c r="DL8" s="217"/>
      <c r="DM8" s="217"/>
      <c r="DN8" s="217"/>
      <c r="DO8" s="217"/>
      <c r="DP8" s="279"/>
      <c r="DQ8" s="288">
        <v>5817080</v>
      </c>
      <c r="DR8" s="217"/>
      <c r="DS8" s="217"/>
      <c r="DT8" s="217"/>
      <c r="DU8" s="217"/>
      <c r="DV8" s="217"/>
      <c r="DW8" s="217"/>
      <c r="DX8" s="217"/>
      <c r="DY8" s="217"/>
      <c r="DZ8" s="217"/>
      <c r="EA8" s="217"/>
      <c r="EB8" s="217"/>
      <c r="EC8" s="326"/>
    </row>
    <row r="9" spans="2:143" ht="11.25" customHeight="1">
      <c r="B9" s="261" t="s">
        <v>337</v>
      </c>
      <c r="C9" s="1"/>
      <c r="D9" s="1"/>
      <c r="E9" s="1"/>
      <c r="F9" s="1"/>
      <c r="G9" s="1"/>
      <c r="H9" s="1"/>
      <c r="I9" s="1"/>
      <c r="J9" s="1"/>
      <c r="K9" s="1"/>
      <c r="L9" s="1"/>
      <c r="M9" s="1"/>
      <c r="N9" s="1"/>
      <c r="O9" s="1"/>
      <c r="P9" s="1"/>
      <c r="Q9" s="269"/>
      <c r="R9" s="274">
        <v>71366</v>
      </c>
      <c r="S9" s="217"/>
      <c r="T9" s="217"/>
      <c r="U9" s="217"/>
      <c r="V9" s="217"/>
      <c r="W9" s="217"/>
      <c r="X9" s="217"/>
      <c r="Y9" s="279"/>
      <c r="Z9" s="282">
        <v>0.2</v>
      </c>
      <c r="AA9" s="282"/>
      <c r="AB9" s="282"/>
      <c r="AC9" s="282"/>
      <c r="AD9" s="287">
        <v>71366</v>
      </c>
      <c r="AE9" s="287"/>
      <c r="AF9" s="287"/>
      <c r="AG9" s="287"/>
      <c r="AH9" s="287"/>
      <c r="AI9" s="287"/>
      <c r="AJ9" s="287"/>
      <c r="AK9" s="287"/>
      <c r="AL9" s="283">
        <v>0.3</v>
      </c>
      <c r="AM9" s="238"/>
      <c r="AN9" s="238"/>
      <c r="AO9" s="296"/>
      <c r="AP9" s="261" t="s">
        <v>339</v>
      </c>
      <c r="AQ9" s="1"/>
      <c r="AR9" s="1"/>
      <c r="AS9" s="1"/>
      <c r="AT9" s="1"/>
      <c r="AU9" s="1"/>
      <c r="AV9" s="1"/>
      <c r="AW9" s="1"/>
      <c r="AX9" s="1"/>
      <c r="AY9" s="1"/>
      <c r="AZ9" s="1"/>
      <c r="BA9" s="1"/>
      <c r="BB9" s="1"/>
      <c r="BC9" s="1"/>
      <c r="BD9" s="1"/>
      <c r="BE9" s="1"/>
      <c r="BF9" s="269"/>
      <c r="BG9" s="274">
        <v>1978589</v>
      </c>
      <c r="BH9" s="217"/>
      <c r="BI9" s="217"/>
      <c r="BJ9" s="217"/>
      <c r="BK9" s="217"/>
      <c r="BL9" s="217"/>
      <c r="BM9" s="217"/>
      <c r="BN9" s="279"/>
      <c r="BO9" s="282">
        <v>29.9</v>
      </c>
      <c r="BP9" s="282"/>
      <c r="BQ9" s="282"/>
      <c r="BR9" s="282"/>
      <c r="BS9" s="287" t="s">
        <v>199</v>
      </c>
      <c r="BT9" s="287"/>
      <c r="BU9" s="287"/>
      <c r="BV9" s="287"/>
      <c r="BW9" s="287"/>
      <c r="BX9" s="287"/>
      <c r="BY9" s="287"/>
      <c r="BZ9" s="287"/>
      <c r="CA9" s="287"/>
      <c r="CB9" s="325"/>
      <c r="CD9" s="261" t="s">
        <v>341</v>
      </c>
      <c r="CE9" s="1"/>
      <c r="CF9" s="1"/>
      <c r="CG9" s="1"/>
      <c r="CH9" s="1"/>
      <c r="CI9" s="1"/>
      <c r="CJ9" s="1"/>
      <c r="CK9" s="1"/>
      <c r="CL9" s="1"/>
      <c r="CM9" s="1"/>
      <c r="CN9" s="1"/>
      <c r="CO9" s="1"/>
      <c r="CP9" s="1"/>
      <c r="CQ9" s="269"/>
      <c r="CR9" s="274">
        <v>3373150</v>
      </c>
      <c r="CS9" s="217"/>
      <c r="CT9" s="217"/>
      <c r="CU9" s="217"/>
      <c r="CV9" s="217"/>
      <c r="CW9" s="217"/>
      <c r="CX9" s="217"/>
      <c r="CY9" s="279"/>
      <c r="CZ9" s="282">
        <v>9.3000000000000007</v>
      </c>
      <c r="DA9" s="282"/>
      <c r="DB9" s="282"/>
      <c r="DC9" s="282"/>
      <c r="DD9" s="288">
        <v>246171</v>
      </c>
      <c r="DE9" s="217"/>
      <c r="DF9" s="217"/>
      <c r="DG9" s="217"/>
      <c r="DH9" s="217"/>
      <c r="DI9" s="217"/>
      <c r="DJ9" s="217"/>
      <c r="DK9" s="217"/>
      <c r="DL9" s="217"/>
      <c r="DM9" s="217"/>
      <c r="DN9" s="217"/>
      <c r="DO9" s="217"/>
      <c r="DP9" s="279"/>
      <c r="DQ9" s="288">
        <v>3017760</v>
      </c>
      <c r="DR9" s="217"/>
      <c r="DS9" s="217"/>
      <c r="DT9" s="217"/>
      <c r="DU9" s="217"/>
      <c r="DV9" s="217"/>
      <c r="DW9" s="217"/>
      <c r="DX9" s="217"/>
      <c r="DY9" s="217"/>
      <c r="DZ9" s="217"/>
      <c r="EA9" s="217"/>
      <c r="EB9" s="217"/>
      <c r="EC9" s="326"/>
    </row>
    <row r="10" spans="2:143" ht="11.25" customHeight="1">
      <c r="B10" s="261" t="s">
        <v>128</v>
      </c>
      <c r="C10" s="1"/>
      <c r="D10" s="1"/>
      <c r="E10" s="1"/>
      <c r="F10" s="1"/>
      <c r="G10" s="1"/>
      <c r="H10" s="1"/>
      <c r="I10" s="1"/>
      <c r="J10" s="1"/>
      <c r="K10" s="1"/>
      <c r="L10" s="1"/>
      <c r="M10" s="1"/>
      <c r="N10" s="1"/>
      <c r="O10" s="1"/>
      <c r="P10" s="1"/>
      <c r="Q10" s="269"/>
      <c r="R10" s="274" t="s">
        <v>199</v>
      </c>
      <c r="S10" s="217"/>
      <c r="T10" s="217"/>
      <c r="U10" s="217"/>
      <c r="V10" s="217"/>
      <c r="W10" s="217"/>
      <c r="X10" s="217"/>
      <c r="Y10" s="279"/>
      <c r="Z10" s="282" t="s">
        <v>199</v>
      </c>
      <c r="AA10" s="282"/>
      <c r="AB10" s="282"/>
      <c r="AC10" s="282"/>
      <c r="AD10" s="287" t="s">
        <v>199</v>
      </c>
      <c r="AE10" s="287"/>
      <c r="AF10" s="287"/>
      <c r="AG10" s="287"/>
      <c r="AH10" s="287"/>
      <c r="AI10" s="287"/>
      <c r="AJ10" s="287"/>
      <c r="AK10" s="287"/>
      <c r="AL10" s="283" t="s">
        <v>199</v>
      </c>
      <c r="AM10" s="238"/>
      <c r="AN10" s="238"/>
      <c r="AO10" s="296"/>
      <c r="AP10" s="261" t="s">
        <v>189</v>
      </c>
      <c r="AQ10" s="1"/>
      <c r="AR10" s="1"/>
      <c r="AS10" s="1"/>
      <c r="AT10" s="1"/>
      <c r="AU10" s="1"/>
      <c r="AV10" s="1"/>
      <c r="AW10" s="1"/>
      <c r="AX10" s="1"/>
      <c r="AY10" s="1"/>
      <c r="AZ10" s="1"/>
      <c r="BA10" s="1"/>
      <c r="BB10" s="1"/>
      <c r="BC10" s="1"/>
      <c r="BD10" s="1"/>
      <c r="BE10" s="1"/>
      <c r="BF10" s="269"/>
      <c r="BG10" s="274">
        <v>173093</v>
      </c>
      <c r="BH10" s="217"/>
      <c r="BI10" s="217"/>
      <c r="BJ10" s="217"/>
      <c r="BK10" s="217"/>
      <c r="BL10" s="217"/>
      <c r="BM10" s="217"/>
      <c r="BN10" s="279"/>
      <c r="BO10" s="282">
        <v>2.6</v>
      </c>
      <c r="BP10" s="282"/>
      <c r="BQ10" s="282"/>
      <c r="BR10" s="282"/>
      <c r="BS10" s="287">
        <v>30009</v>
      </c>
      <c r="BT10" s="287"/>
      <c r="BU10" s="287"/>
      <c r="BV10" s="287"/>
      <c r="BW10" s="287"/>
      <c r="BX10" s="287"/>
      <c r="BY10" s="287"/>
      <c r="BZ10" s="287"/>
      <c r="CA10" s="287"/>
      <c r="CB10" s="325"/>
      <c r="CD10" s="261" t="s">
        <v>227</v>
      </c>
      <c r="CE10" s="1"/>
      <c r="CF10" s="1"/>
      <c r="CG10" s="1"/>
      <c r="CH10" s="1"/>
      <c r="CI10" s="1"/>
      <c r="CJ10" s="1"/>
      <c r="CK10" s="1"/>
      <c r="CL10" s="1"/>
      <c r="CM10" s="1"/>
      <c r="CN10" s="1"/>
      <c r="CO10" s="1"/>
      <c r="CP10" s="1"/>
      <c r="CQ10" s="269"/>
      <c r="CR10" s="274">
        <v>62537</v>
      </c>
      <c r="CS10" s="217"/>
      <c r="CT10" s="217"/>
      <c r="CU10" s="217"/>
      <c r="CV10" s="217"/>
      <c r="CW10" s="217"/>
      <c r="CX10" s="217"/>
      <c r="CY10" s="279"/>
      <c r="CZ10" s="282">
        <v>0.2</v>
      </c>
      <c r="DA10" s="282"/>
      <c r="DB10" s="282"/>
      <c r="DC10" s="282"/>
      <c r="DD10" s="288" t="s">
        <v>199</v>
      </c>
      <c r="DE10" s="217"/>
      <c r="DF10" s="217"/>
      <c r="DG10" s="217"/>
      <c r="DH10" s="217"/>
      <c r="DI10" s="217"/>
      <c r="DJ10" s="217"/>
      <c r="DK10" s="217"/>
      <c r="DL10" s="217"/>
      <c r="DM10" s="217"/>
      <c r="DN10" s="217"/>
      <c r="DO10" s="217"/>
      <c r="DP10" s="279"/>
      <c r="DQ10" s="288">
        <v>8637</v>
      </c>
      <c r="DR10" s="217"/>
      <c r="DS10" s="217"/>
      <c r="DT10" s="217"/>
      <c r="DU10" s="217"/>
      <c r="DV10" s="217"/>
      <c r="DW10" s="217"/>
      <c r="DX10" s="217"/>
      <c r="DY10" s="217"/>
      <c r="DZ10" s="217"/>
      <c r="EA10" s="217"/>
      <c r="EB10" s="217"/>
      <c r="EC10" s="326"/>
    </row>
    <row r="11" spans="2:143" ht="11.25" customHeight="1">
      <c r="B11" s="261" t="s">
        <v>106</v>
      </c>
      <c r="C11" s="1"/>
      <c r="D11" s="1"/>
      <c r="E11" s="1"/>
      <c r="F11" s="1"/>
      <c r="G11" s="1"/>
      <c r="H11" s="1"/>
      <c r="I11" s="1"/>
      <c r="J11" s="1"/>
      <c r="K11" s="1"/>
      <c r="L11" s="1"/>
      <c r="M11" s="1"/>
      <c r="N11" s="1"/>
      <c r="O11" s="1"/>
      <c r="P11" s="1"/>
      <c r="Q11" s="269"/>
      <c r="R11" s="274">
        <v>1286797</v>
      </c>
      <c r="S11" s="217"/>
      <c r="T11" s="217"/>
      <c r="U11" s="217"/>
      <c r="V11" s="217"/>
      <c r="W11" s="217"/>
      <c r="X11" s="217"/>
      <c r="Y11" s="279"/>
      <c r="Z11" s="283">
        <v>3.3</v>
      </c>
      <c r="AA11" s="238"/>
      <c r="AB11" s="238"/>
      <c r="AC11" s="285"/>
      <c r="AD11" s="288">
        <v>1286797</v>
      </c>
      <c r="AE11" s="217"/>
      <c r="AF11" s="217"/>
      <c r="AG11" s="217"/>
      <c r="AH11" s="217"/>
      <c r="AI11" s="217"/>
      <c r="AJ11" s="217"/>
      <c r="AK11" s="279"/>
      <c r="AL11" s="283">
        <v>5.9</v>
      </c>
      <c r="AM11" s="238"/>
      <c r="AN11" s="238"/>
      <c r="AO11" s="296"/>
      <c r="AP11" s="261" t="s">
        <v>343</v>
      </c>
      <c r="AQ11" s="1"/>
      <c r="AR11" s="1"/>
      <c r="AS11" s="1"/>
      <c r="AT11" s="1"/>
      <c r="AU11" s="1"/>
      <c r="AV11" s="1"/>
      <c r="AW11" s="1"/>
      <c r="AX11" s="1"/>
      <c r="AY11" s="1"/>
      <c r="AZ11" s="1"/>
      <c r="BA11" s="1"/>
      <c r="BB11" s="1"/>
      <c r="BC11" s="1"/>
      <c r="BD11" s="1"/>
      <c r="BE11" s="1"/>
      <c r="BF11" s="269"/>
      <c r="BG11" s="274">
        <v>362337</v>
      </c>
      <c r="BH11" s="217"/>
      <c r="BI11" s="217"/>
      <c r="BJ11" s="217"/>
      <c r="BK11" s="217"/>
      <c r="BL11" s="217"/>
      <c r="BM11" s="217"/>
      <c r="BN11" s="279"/>
      <c r="BO11" s="282">
        <v>5.5</v>
      </c>
      <c r="BP11" s="282"/>
      <c r="BQ11" s="282"/>
      <c r="BR11" s="282"/>
      <c r="BS11" s="287">
        <v>25881</v>
      </c>
      <c r="BT11" s="287"/>
      <c r="BU11" s="287"/>
      <c r="BV11" s="287"/>
      <c r="BW11" s="287"/>
      <c r="BX11" s="287"/>
      <c r="BY11" s="287"/>
      <c r="BZ11" s="287"/>
      <c r="CA11" s="287"/>
      <c r="CB11" s="325"/>
      <c r="CD11" s="261" t="s">
        <v>346</v>
      </c>
      <c r="CE11" s="1"/>
      <c r="CF11" s="1"/>
      <c r="CG11" s="1"/>
      <c r="CH11" s="1"/>
      <c r="CI11" s="1"/>
      <c r="CJ11" s="1"/>
      <c r="CK11" s="1"/>
      <c r="CL11" s="1"/>
      <c r="CM11" s="1"/>
      <c r="CN11" s="1"/>
      <c r="CO11" s="1"/>
      <c r="CP11" s="1"/>
      <c r="CQ11" s="269"/>
      <c r="CR11" s="274">
        <v>1816514</v>
      </c>
      <c r="CS11" s="217"/>
      <c r="CT11" s="217"/>
      <c r="CU11" s="217"/>
      <c r="CV11" s="217"/>
      <c r="CW11" s="217"/>
      <c r="CX11" s="217"/>
      <c r="CY11" s="279"/>
      <c r="CZ11" s="282">
        <v>5</v>
      </c>
      <c r="DA11" s="282"/>
      <c r="DB11" s="282"/>
      <c r="DC11" s="282"/>
      <c r="DD11" s="288">
        <v>482736</v>
      </c>
      <c r="DE11" s="217"/>
      <c r="DF11" s="217"/>
      <c r="DG11" s="217"/>
      <c r="DH11" s="217"/>
      <c r="DI11" s="217"/>
      <c r="DJ11" s="217"/>
      <c r="DK11" s="217"/>
      <c r="DL11" s="217"/>
      <c r="DM11" s="217"/>
      <c r="DN11" s="217"/>
      <c r="DO11" s="217"/>
      <c r="DP11" s="279"/>
      <c r="DQ11" s="288">
        <v>751156</v>
      </c>
      <c r="DR11" s="217"/>
      <c r="DS11" s="217"/>
      <c r="DT11" s="217"/>
      <c r="DU11" s="217"/>
      <c r="DV11" s="217"/>
      <c r="DW11" s="217"/>
      <c r="DX11" s="217"/>
      <c r="DY11" s="217"/>
      <c r="DZ11" s="217"/>
      <c r="EA11" s="217"/>
      <c r="EB11" s="217"/>
      <c r="EC11" s="326"/>
    </row>
    <row r="12" spans="2:143" ht="11.25" customHeight="1">
      <c r="B12" s="261" t="s">
        <v>143</v>
      </c>
      <c r="C12" s="1"/>
      <c r="D12" s="1"/>
      <c r="E12" s="1"/>
      <c r="F12" s="1"/>
      <c r="G12" s="1"/>
      <c r="H12" s="1"/>
      <c r="I12" s="1"/>
      <c r="J12" s="1"/>
      <c r="K12" s="1"/>
      <c r="L12" s="1"/>
      <c r="M12" s="1"/>
      <c r="N12" s="1"/>
      <c r="O12" s="1"/>
      <c r="P12" s="1"/>
      <c r="Q12" s="269"/>
      <c r="R12" s="274">
        <v>7550</v>
      </c>
      <c r="S12" s="217"/>
      <c r="T12" s="217"/>
      <c r="U12" s="217"/>
      <c r="V12" s="217"/>
      <c r="W12" s="217"/>
      <c r="X12" s="217"/>
      <c r="Y12" s="279"/>
      <c r="Z12" s="282">
        <v>0</v>
      </c>
      <c r="AA12" s="282"/>
      <c r="AB12" s="282"/>
      <c r="AC12" s="282"/>
      <c r="AD12" s="287">
        <v>7550</v>
      </c>
      <c r="AE12" s="287"/>
      <c r="AF12" s="287"/>
      <c r="AG12" s="287"/>
      <c r="AH12" s="287"/>
      <c r="AI12" s="287"/>
      <c r="AJ12" s="287"/>
      <c r="AK12" s="287"/>
      <c r="AL12" s="283">
        <v>0</v>
      </c>
      <c r="AM12" s="238"/>
      <c r="AN12" s="238"/>
      <c r="AO12" s="296"/>
      <c r="AP12" s="261" t="s">
        <v>347</v>
      </c>
      <c r="AQ12" s="1"/>
      <c r="AR12" s="1"/>
      <c r="AS12" s="1"/>
      <c r="AT12" s="1"/>
      <c r="AU12" s="1"/>
      <c r="AV12" s="1"/>
      <c r="AW12" s="1"/>
      <c r="AX12" s="1"/>
      <c r="AY12" s="1"/>
      <c r="AZ12" s="1"/>
      <c r="BA12" s="1"/>
      <c r="BB12" s="1"/>
      <c r="BC12" s="1"/>
      <c r="BD12" s="1"/>
      <c r="BE12" s="1"/>
      <c r="BF12" s="269"/>
      <c r="BG12" s="274">
        <v>3593493</v>
      </c>
      <c r="BH12" s="217"/>
      <c r="BI12" s="217"/>
      <c r="BJ12" s="217"/>
      <c r="BK12" s="217"/>
      <c r="BL12" s="217"/>
      <c r="BM12" s="217"/>
      <c r="BN12" s="279"/>
      <c r="BO12" s="282">
        <v>54.2</v>
      </c>
      <c r="BP12" s="282"/>
      <c r="BQ12" s="282"/>
      <c r="BR12" s="282"/>
      <c r="BS12" s="287">
        <v>123397</v>
      </c>
      <c r="BT12" s="287"/>
      <c r="BU12" s="287"/>
      <c r="BV12" s="287"/>
      <c r="BW12" s="287"/>
      <c r="BX12" s="287"/>
      <c r="BY12" s="287"/>
      <c r="BZ12" s="287"/>
      <c r="CA12" s="287"/>
      <c r="CB12" s="325"/>
      <c r="CD12" s="261" t="s">
        <v>92</v>
      </c>
      <c r="CE12" s="1"/>
      <c r="CF12" s="1"/>
      <c r="CG12" s="1"/>
      <c r="CH12" s="1"/>
      <c r="CI12" s="1"/>
      <c r="CJ12" s="1"/>
      <c r="CK12" s="1"/>
      <c r="CL12" s="1"/>
      <c r="CM12" s="1"/>
      <c r="CN12" s="1"/>
      <c r="CO12" s="1"/>
      <c r="CP12" s="1"/>
      <c r="CQ12" s="269"/>
      <c r="CR12" s="274">
        <v>2165260</v>
      </c>
      <c r="CS12" s="217"/>
      <c r="CT12" s="217"/>
      <c r="CU12" s="217"/>
      <c r="CV12" s="217"/>
      <c r="CW12" s="217"/>
      <c r="CX12" s="217"/>
      <c r="CY12" s="279"/>
      <c r="CZ12" s="282">
        <v>6</v>
      </c>
      <c r="DA12" s="282"/>
      <c r="DB12" s="282"/>
      <c r="DC12" s="282"/>
      <c r="DD12" s="288">
        <v>403336</v>
      </c>
      <c r="DE12" s="217"/>
      <c r="DF12" s="217"/>
      <c r="DG12" s="217"/>
      <c r="DH12" s="217"/>
      <c r="DI12" s="217"/>
      <c r="DJ12" s="217"/>
      <c r="DK12" s="217"/>
      <c r="DL12" s="217"/>
      <c r="DM12" s="217"/>
      <c r="DN12" s="217"/>
      <c r="DO12" s="217"/>
      <c r="DP12" s="279"/>
      <c r="DQ12" s="288">
        <v>1350524</v>
      </c>
      <c r="DR12" s="217"/>
      <c r="DS12" s="217"/>
      <c r="DT12" s="217"/>
      <c r="DU12" s="217"/>
      <c r="DV12" s="217"/>
      <c r="DW12" s="217"/>
      <c r="DX12" s="217"/>
      <c r="DY12" s="217"/>
      <c r="DZ12" s="217"/>
      <c r="EA12" s="217"/>
      <c r="EB12" s="217"/>
      <c r="EC12" s="326"/>
    </row>
    <row r="13" spans="2:143" ht="11.25" customHeight="1">
      <c r="B13" s="261" t="s">
        <v>348</v>
      </c>
      <c r="C13" s="1"/>
      <c r="D13" s="1"/>
      <c r="E13" s="1"/>
      <c r="F13" s="1"/>
      <c r="G13" s="1"/>
      <c r="H13" s="1"/>
      <c r="I13" s="1"/>
      <c r="J13" s="1"/>
      <c r="K13" s="1"/>
      <c r="L13" s="1"/>
      <c r="M13" s="1"/>
      <c r="N13" s="1"/>
      <c r="O13" s="1"/>
      <c r="P13" s="1"/>
      <c r="Q13" s="269"/>
      <c r="R13" s="274" t="s">
        <v>199</v>
      </c>
      <c r="S13" s="217"/>
      <c r="T13" s="217"/>
      <c r="U13" s="217"/>
      <c r="V13" s="217"/>
      <c r="W13" s="217"/>
      <c r="X13" s="217"/>
      <c r="Y13" s="279"/>
      <c r="Z13" s="282" t="s">
        <v>199</v>
      </c>
      <c r="AA13" s="282"/>
      <c r="AB13" s="282"/>
      <c r="AC13" s="282"/>
      <c r="AD13" s="287" t="s">
        <v>199</v>
      </c>
      <c r="AE13" s="287"/>
      <c r="AF13" s="287"/>
      <c r="AG13" s="287"/>
      <c r="AH13" s="287"/>
      <c r="AI13" s="287"/>
      <c r="AJ13" s="287"/>
      <c r="AK13" s="287"/>
      <c r="AL13" s="283" t="s">
        <v>199</v>
      </c>
      <c r="AM13" s="238"/>
      <c r="AN13" s="238"/>
      <c r="AO13" s="296"/>
      <c r="AP13" s="261" t="s">
        <v>350</v>
      </c>
      <c r="AQ13" s="1"/>
      <c r="AR13" s="1"/>
      <c r="AS13" s="1"/>
      <c r="AT13" s="1"/>
      <c r="AU13" s="1"/>
      <c r="AV13" s="1"/>
      <c r="AW13" s="1"/>
      <c r="AX13" s="1"/>
      <c r="AY13" s="1"/>
      <c r="AZ13" s="1"/>
      <c r="BA13" s="1"/>
      <c r="BB13" s="1"/>
      <c r="BC13" s="1"/>
      <c r="BD13" s="1"/>
      <c r="BE13" s="1"/>
      <c r="BF13" s="269"/>
      <c r="BG13" s="274">
        <v>3477544</v>
      </c>
      <c r="BH13" s="217"/>
      <c r="BI13" s="217"/>
      <c r="BJ13" s="217"/>
      <c r="BK13" s="217"/>
      <c r="BL13" s="217"/>
      <c r="BM13" s="217"/>
      <c r="BN13" s="279"/>
      <c r="BO13" s="282">
        <v>52.5</v>
      </c>
      <c r="BP13" s="282"/>
      <c r="BQ13" s="282"/>
      <c r="BR13" s="282"/>
      <c r="BS13" s="287">
        <v>123397</v>
      </c>
      <c r="BT13" s="287"/>
      <c r="BU13" s="287"/>
      <c r="BV13" s="287"/>
      <c r="BW13" s="287"/>
      <c r="BX13" s="287"/>
      <c r="BY13" s="287"/>
      <c r="BZ13" s="287"/>
      <c r="CA13" s="287"/>
      <c r="CB13" s="325"/>
      <c r="CD13" s="261" t="s">
        <v>352</v>
      </c>
      <c r="CE13" s="1"/>
      <c r="CF13" s="1"/>
      <c r="CG13" s="1"/>
      <c r="CH13" s="1"/>
      <c r="CI13" s="1"/>
      <c r="CJ13" s="1"/>
      <c r="CK13" s="1"/>
      <c r="CL13" s="1"/>
      <c r="CM13" s="1"/>
      <c r="CN13" s="1"/>
      <c r="CO13" s="1"/>
      <c r="CP13" s="1"/>
      <c r="CQ13" s="269"/>
      <c r="CR13" s="274">
        <v>4899676</v>
      </c>
      <c r="CS13" s="217"/>
      <c r="CT13" s="217"/>
      <c r="CU13" s="217"/>
      <c r="CV13" s="217"/>
      <c r="CW13" s="217"/>
      <c r="CX13" s="217"/>
      <c r="CY13" s="279"/>
      <c r="CZ13" s="282">
        <v>13.6</v>
      </c>
      <c r="DA13" s="282"/>
      <c r="DB13" s="282"/>
      <c r="DC13" s="282"/>
      <c r="DD13" s="288">
        <v>1904414</v>
      </c>
      <c r="DE13" s="217"/>
      <c r="DF13" s="217"/>
      <c r="DG13" s="217"/>
      <c r="DH13" s="217"/>
      <c r="DI13" s="217"/>
      <c r="DJ13" s="217"/>
      <c r="DK13" s="217"/>
      <c r="DL13" s="217"/>
      <c r="DM13" s="217"/>
      <c r="DN13" s="217"/>
      <c r="DO13" s="217"/>
      <c r="DP13" s="279"/>
      <c r="DQ13" s="288">
        <v>2988247</v>
      </c>
      <c r="DR13" s="217"/>
      <c r="DS13" s="217"/>
      <c r="DT13" s="217"/>
      <c r="DU13" s="217"/>
      <c r="DV13" s="217"/>
      <c r="DW13" s="217"/>
      <c r="DX13" s="217"/>
      <c r="DY13" s="217"/>
      <c r="DZ13" s="217"/>
      <c r="EA13" s="217"/>
      <c r="EB13" s="217"/>
      <c r="EC13" s="326"/>
    </row>
    <row r="14" spans="2:143" ht="11.25" customHeight="1">
      <c r="B14" s="261" t="s">
        <v>321</v>
      </c>
      <c r="C14" s="1"/>
      <c r="D14" s="1"/>
      <c r="E14" s="1"/>
      <c r="F14" s="1"/>
      <c r="G14" s="1"/>
      <c r="H14" s="1"/>
      <c r="I14" s="1"/>
      <c r="J14" s="1"/>
      <c r="K14" s="1"/>
      <c r="L14" s="1"/>
      <c r="M14" s="1"/>
      <c r="N14" s="1"/>
      <c r="O14" s="1"/>
      <c r="P14" s="1"/>
      <c r="Q14" s="269"/>
      <c r="R14" s="274" t="s">
        <v>199</v>
      </c>
      <c r="S14" s="217"/>
      <c r="T14" s="217"/>
      <c r="U14" s="217"/>
      <c r="V14" s="217"/>
      <c r="W14" s="217"/>
      <c r="X14" s="217"/>
      <c r="Y14" s="279"/>
      <c r="Z14" s="282" t="s">
        <v>199</v>
      </c>
      <c r="AA14" s="282"/>
      <c r="AB14" s="282"/>
      <c r="AC14" s="282"/>
      <c r="AD14" s="287" t="s">
        <v>199</v>
      </c>
      <c r="AE14" s="287"/>
      <c r="AF14" s="287"/>
      <c r="AG14" s="287"/>
      <c r="AH14" s="287"/>
      <c r="AI14" s="287"/>
      <c r="AJ14" s="287"/>
      <c r="AK14" s="287"/>
      <c r="AL14" s="283" t="s">
        <v>199</v>
      </c>
      <c r="AM14" s="238"/>
      <c r="AN14" s="238"/>
      <c r="AO14" s="296"/>
      <c r="AP14" s="261" t="s">
        <v>217</v>
      </c>
      <c r="AQ14" s="1"/>
      <c r="AR14" s="1"/>
      <c r="AS14" s="1"/>
      <c r="AT14" s="1"/>
      <c r="AU14" s="1"/>
      <c r="AV14" s="1"/>
      <c r="AW14" s="1"/>
      <c r="AX14" s="1"/>
      <c r="AY14" s="1"/>
      <c r="AZ14" s="1"/>
      <c r="BA14" s="1"/>
      <c r="BB14" s="1"/>
      <c r="BC14" s="1"/>
      <c r="BD14" s="1"/>
      <c r="BE14" s="1"/>
      <c r="BF14" s="269"/>
      <c r="BG14" s="274">
        <v>202286</v>
      </c>
      <c r="BH14" s="217"/>
      <c r="BI14" s="217"/>
      <c r="BJ14" s="217"/>
      <c r="BK14" s="217"/>
      <c r="BL14" s="217"/>
      <c r="BM14" s="217"/>
      <c r="BN14" s="279"/>
      <c r="BO14" s="282">
        <v>3.1</v>
      </c>
      <c r="BP14" s="282"/>
      <c r="BQ14" s="282"/>
      <c r="BR14" s="282"/>
      <c r="BS14" s="287" t="s">
        <v>199</v>
      </c>
      <c r="BT14" s="287"/>
      <c r="BU14" s="287"/>
      <c r="BV14" s="287"/>
      <c r="BW14" s="287"/>
      <c r="BX14" s="287"/>
      <c r="BY14" s="287"/>
      <c r="BZ14" s="287"/>
      <c r="CA14" s="287"/>
      <c r="CB14" s="325"/>
      <c r="CD14" s="261" t="s">
        <v>67</v>
      </c>
      <c r="CE14" s="1"/>
      <c r="CF14" s="1"/>
      <c r="CG14" s="1"/>
      <c r="CH14" s="1"/>
      <c r="CI14" s="1"/>
      <c r="CJ14" s="1"/>
      <c r="CK14" s="1"/>
      <c r="CL14" s="1"/>
      <c r="CM14" s="1"/>
      <c r="CN14" s="1"/>
      <c r="CO14" s="1"/>
      <c r="CP14" s="1"/>
      <c r="CQ14" s="269"/>
      <c r="CR14" s="274">
        <v>1122589</v>
      </c>
      <c r="CS14" s="217"/>
      <c r="CT14" s="217"/>
      <c r="CU14" s="217"/>
      <c r="CV14" s="217"/>
      <c r="CW14" s="217"/>
      <c r="CX14" s="217"/>
      <c r="CY14" s="279"/>
      <c r="CZ14" s="282">
        <v>3.1</v>
      </c>
      <c r="DA14" s="282"/>
      <c r="DB14" s="282"/>
      <c r="DC14" s="282"/>
      <c r="DD14" s="288">
        <v>19349</v>
      </c>
      <c r="DE14" s="217"/>
      <c r="DF14" s="217"/>
      <c r="DG14" s="217"/>
      <c r="DH14" s="217"/>
      <c r="DI14" s="217"/>
      <c r="DJ14" s="217"/>
      <c r="DK14" s="217"/>
      <c r="DL14" s="217"/>
      <c r="DM14" s="217"/>
      <c r="DN14" s="217"/>
      <c r="DO14" s="217"/>
      <c r="DP14" s="279"/>
      <c r="DQ14" s="288">
        <v>1087977</v>
      </c>
      <c r="DR14" s="217"/>
      <c r="DS14" s="217"/>
      <c r="DT14" s="217"/>
      <c r="DU14" s="217"/>
      <c r="DV14" s="217"/>
      <c r="DW14" s="217"/>
      <c r="DX14" s="217"/>
      <c r="DY14" s="217"/>
      <c r="DZ14" s="217"/>
      <c r="EA14" s="217"/>
      <c r="EB14" s="217"/>
      <c r="EC14" s="326"/>
    </row>
    <row r="15" spans="2:143" ht="11.25" customHeight="1">
      <c r="B15" s="261" t="s">
        <v>353</v>
      </c>
      <c r="C15" s="1"/>
      <c r="D15" s="1"/>
      <c r="E15" s="1"/>
      <c r="F15" s="1"/>
      <c r="G15" s="1"/>
      <c r="H15" s="1"/>
      <c r="I15" s="1"/>
      <c r="J15" s="1"/>
      <c r="K15" s="1"/>
      <c r="L15" s="1"/>
      <c r="M15" s="1"/>
      <c r="N15" s="1"/>
      <c r="O15" s="1"/>
      <c r="P15" s="1"/>
      <c r="Q15" s="269"/>
      <c r="R15" s="274">
        <v>50224</v>
      </c>
      <c r="S15" s="217"/>
      <c r="T15" s="217"/>
      <c r="U15" s="217"/>
      <c r="V15" s="217"/>
      <c r="W15" s="217"/>
      <c r="X15" s="217"/>
      <c r="Y15" s="279"/>
      <c r="Z15" s="282">
        <v>0.1</v>
      </c>
      <c r="AA15" s="282"/>
      <c r="AB15" s="282"/>
      <c r="AC15" s="282"/>
      <c r="AD15" s="287">
        <v>50224</v>
      </c>
      <c r="AE15" s="287"/>
      <c r="AF15" s="287"/>
      <c r="AG15" s="287"/>
      <c r="AH15" s="287"/>
      <c r="AI15" s="287"/>
      <c r="AJ15" s="287"/>
      <c r="AK15" s="287"/>
      <c r="AL15" s="283">
        <v>0.2</v>
      </c>
      <c r="AM15" s="238"/>
      <c r="AN15" s="238"/>
      <c r="AO15" s="296"/>
      <c r="AP15" s="261" t="s">
        <v>354</v>
      </c>
      <c r="AQ15" s="1"/>
      <c r="AR15" s="1"/>
      <c r="AS15" s="1"/>
      <c r="AT15" s="1"/>
      <c r="AU15" s="1"/>
      <c r="AV15" s="1"/>
      <c r="AW15" s="1"/>
      <c r="AX15" s="1"/>
      <c r="AY15" s="1"/>
      <c r="AZ15" s="1"/>
      <c r="BA15" s="1"/>
      <c r="BB15" s="1"/>
      <c r="BC15" s="1"/>
      <c r="BD15" s="1"/>
      <c r="BE15" s="1"/>
      <c r="BF15" s="269"/>
      <c r="BG15" s="274">
        <v>226516</v>
      </c>
      <c r="BH15" s="217"/>
      <c r="BI15" s="217"/>
      <c r="BJ15" s="217"/>
      <c r="BK15" s="217"/>
      <c r="BL15" s="217"/>
      <c r="BM15" s="217"/>
      <c r="BN15" s="279"/>
      <c r="BO15" s="282">
        <v>3.4</v>
      </c>
      <c r="BP15" s="282"/>
      <c r="BQ15" s="282"/>
      <c r="BR15" s="282"/>
      <c r="BS15" s="287" t="s">
        <v>199</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3186183</v>
      </c>
      <c r="CS15" s="217"/>
      <c r="CT15" s="217"/>
      <c r="CU15" s="217"/>
      <c r="CV15" s="217"/>
      <c r="CW15" s="217"/>
      <c r="CX15" s="217"/>
      <c r="CY15" s="279"/>
      <c r="CZ15" s="282">
        <v>8.8000000000000007</v>
      </c>
      <c r="DA15" s="282"/>
      <c r="DB15" s="282"/>
      <c r="DC15" s="282"/>
      <c r="DD15" s="288">
        <v>237565</v>
      </c>
      <c r="DE15" s="217"/>
      <c r="DF15" s="217"/>
      <c r="DG15" s="217"/>
      <c r="DH15" s="217"/>
      <c r="DI15" s="217"/>
      <c r="DJ15" s="217"/>
      <c r="DK15" s="217"/>
      <c r="DL15" s="217"/>
      <c r="DM15" s="217"/>
      <c r="DN15" s="217"/>
      <c r="DO15" s="217"/>
      <c r="DP15" s="279"/>
      <c r="DQ15" s="288">
        <v>2522655</v>
      </c>
      <c r="DR15" s="217"/>
      <c r="DS15" s="217"/>
      <c r="DT15" s="217"/>
      <c r="DU15" s="217"/>
      <c r="DV15" s="217"/>
      <c r="DW15" s="217"/>
      <c r="DX15" s="217"/>
      <c r="DY15" s="217"/>
      <c r="DZ15" s="217"/>
      <c r="EA15" s="217"/>
      <c r="EB15" s="217"/>
      <c r="EC15" s="326"/>
    </row>
    <row r="16" spans="2:143" ht="11.25" customHeight="1">
      <c r="B16" s="261" t="s">
        <v>357</v>
      </c>
      <c r="C16" s="1"/>
      <c r="D16" s="1"/>
      <c r="E16" s="1"/>
      <c r="F16" s="1"/>
      <c r="G16" s="1"/>
      <c r="H16" s="1"/>
      <c r="I16" s="1"/>
      <c r="J16" s="1"/>
      <c r="K16" s="1"/>
      <c r="L16" s="1"/>
      <c r="M16" s="1"/>
      <c r="N16" s="1"/>
      <c r="O16" s="1"/>
      <c r="P16" s="1"/>
      <c r="Q16" s="269"/>
      <c r="R16" s="274">
        <v>145516</v>
      </c>
      <c r="S16" s="217"/>
      <c r="T16" s="217"/>
      <c r="U16" s="217"/>
      <c r="V16" s="217"/>
      <c r="W16" s="217"/>
      <c r="X16" s="217"/>
      <c r="Y16" s="279"/>
      <c r="Z16" s="282">
        <v>0.4</v>
      </c>
      <c r="AA16" s="282"/>
      <c r="AB16" s="282"/>
      <c r="AC16" s="282"/>
      <c r="AD16" s="287">
        <v>145516</v>
      </c>
      <c r="AE16" s="287"/>
      <c r="AF16" s="287"/>
      <c r="AG16" s="287"/>
      <c r="AH16" s="287"/>
      <c r="AI16" s="287"/>
      <c r="AJ16" s="287"/>
      <c r="AK16" s="287"/>
      <c r="AL16" s="283">
        <v>0.7</v>
      </c>
      <c r="AM16" s="238"/>
      <c r="AN16" s="238"/>
      <c r="AO16" s="296"/>
      <c r="AP16" s="261" t="s">
        <v>358</v>
      </c>
      <c r="AQ16" s="1"/>
      <c r="AR16" s="1"/>
      <c r="AS16" s="1"/>
      <c r="AT16" s="1"/>
      <c r="AU16" s="1"/>
      <c r="AV16" s="1"/>
      <c r="AW16" s="1"/>
      <c r="AX16" s="1"/>
      <c r="AY16" s="1"/>
      <c r="AZ16" s="1"/>
      <c r="BA16" s="1"/>
      <c r="BB16" s="1"/>
      <c r="BC16" s="1"/>
      <c r="BD16" s="1"/>
      <c r="BE16" s="1"/>
      <c r="BF16" s="269"/>
      <c r="BG16" s="274" t="s">
        <v>199</v>
      </c>
      <c r="BH16" s="217"/>
      <c r="BI16" s="217"/>
      <c r="BJ16" s="217"/>
      <c r="BK16" s="217"/>
      <c r="BL16" s="217"/>
      <c r="BM16" s="217"/>
      <c r="BN16" s="279"/>
      <c r="BO16" s="282" t="s">
        <v>199</v>
      </c>
      <c r="BP16" s="282"/>
      <c r="BQ16" s="282"/>
      <c r="BR16" s="282"/>
      <c r="BS16" s="287" t="s">
        <v>199</v>
      </c>
      <c r="BT16" s="287"/>
      <c r="BU16" s="287"/>
      <c r="BV16" s="287"/>
      <c r="BW16" s="287"/>
      <c r="BX16" s="287"/>
      <c r="BY16" s="287"/>
      <c r="BZ16" s="287"/>
      <c r="CA16" s="287"/>
      <c r="CB16" s="325"/>
      <c r="CD16" s="261" t="s">
        <v>359</v>
      </c>
      <c r="CE16" s="1"/>
      <c r="CF16" s="1"/>
      <c r="CG16" s="1"/>
      <c r="CH16" s="1"/>
      <c r="CI16" s="1"/>
      <c r="CJ16" s="1"/>
      <c r="CK16" s="1"/>
      <c r="CL16" s="1"/>
      <c r="CM16" s="1"/>
      <c r="CN16" s="1"/>
      <c r="CO16" s="1"/>
      <c r="CP16" s="1"/>
      <c r="CQ16" s="269"/>
      <c r="CR16" s="274">
        <v>606030</v>
      </c>
      <c r="CS16" s="217"/>
      <c r="CT16" s="217"/>
      <c r="CU16" s="217"/>
      <c r="CV16" s="217"/>
      <c r="CW16" s="217"/>
      <c r="CX16" s="217"/>
      <c r="CY16" s="279"/>
      <c r="CZ16" s="282">
        <v>1.7</v>
      </c>
      <c r="DA16" s="282"/>
      <c r="DB16" s="282"/>
      <c r="DC16" s="282"/>
      <c r="DD16" s="288" t="s">
        <v>199</v>
      </c>
      <c r="DE16" s="217"/>
      <c r="DF16" s="217"/>
      <c r="DG16" s="217"/>
      <c r="DH16" s="217"/>
      <c r="DI16" s="217"/>
      <c r="DJ16" s="217"/>
      <c r="DK16" s="217"/>
      <c r="DL16" s="217"/>
      <c r="DM16" s="217"/>
      <c r="DN16" s="217"/>
      <c r="DO16" s="217"/>
      <c r="DP16" s="279"/>
      <c r="DQ16" s="288">
        <v>110603</v>
      </c>
      <c r="DR16" s="217"/>
      <c r="DS16" s="217"/>
      <c r="DT16" s="217"/>
      <c r="DU16" s="217"/>
      <c r="DV16" s="217"/>
      <c r="DW16" s="217"/>
      <c r="DX16" s="217"/>
      <c r="DY16" s="217"/>
      <c r="DZ16" s="217"/>
      <c r="EA16" s="217"/>
      <c r="EB16" s="217"/>
      <c r="EC16" s="326"/>
    </row>
    <row r="17" spans="2:133" ht="11.25" customHeight="1">
      <c r="B17" s="261" t="s">
        <v>360</v>
      </c>
      <c r="C17" s="1"/>
      <c r="D17" s="1"/>
      <c r="E17" s="1"/>
      <c r="F17" s="1"/>
      <c r="G17" s="1"/>
      <c r="H17" s="1"/>
      <c r="I17" s="1"/>
      <c r="J17" s="1"/>
      <c r="K17" s="1"/>
      <c r="L17" s="1"/>
      <c r="M17" s="1"/>
      <c r="N17" s="1"/>
      <c r="O17" s="1"/>
      <c r="P17" s="1"/>
      <c r="Q17" s="269"/>
      <c r="R17" s="274">
        <v>240014</v>
      </c>
      <c r="S17" s="217"/>
      <c r="T17" s="217"/>
      <c r="U17" s="217"/>
      <c r="V17" s="217"/>
      <c r="W17" s="217"/>
      <c r="X17" s="217"/>
      <c r="Y17" s="279"/>
      <c r="Z17" s="282">
        <v>0.6</v>
      </c>
      <c r="AA17" s="282"/>
      <c r="AB17" s="282"/>
      <c r="AC17" s="282"/>
      <c r="AD17" s="287">
        <v>240014</v>
      </c>
      <c r="AE17" s="287"/>
      <c r="AF17" s="287"/>
      <c r="AG17" s="287"/>
      <c r="AH17" s="287"/>
      <c r="AI17" s="287"/>
      <c r="AJ17" s="287"/>
      <c r="AK17" s="287"/>
      <c r="AL17" s="283">
        <v>1.1000000000000001</v>
      </c>
      <c r="AM17" s="238"/>
      <c r="AN17" s="238"/>
      <c r="AO17" s="296"/>
      <c r="AP17" s="261" t="s">
        <v>361</v>
      </c>
      <c r="AQ17" s="1"/>
      <c r="AR17" s="1"/>
      <c r="AS17" s="1"/>
      <c r="AT17" s="1"/>
      <c r="AU17" s="1"/>
      <c r="AV17" s="1"/>
      <c r="AW17" s="1"/>
      <c r="AX17" s="1"/>
      <c r="AY17" s="1"/>
      <c r="AZ17" s="1"/>
      <c r="BA17" s="1"/>
      <c r="BB17" s="1"/>
      <c r="BC17" s="1"/>
      <c r="BD17" s="1"/>
      <c r="BE17" s="1"/>
      <c r="BF17" s="269"/>
      <c r="BG17" s="274" t="s">
        <v>199</v>
      </c>
      <c r="BH17" s="217"/>
      <c r="BI17" s="217"/>
      <c r="BJ17" s="217"/>
      <c r="BK17" s="217"/>
      <c r="BL17" s="217"/>
      <c r="BM17" s="217"/>
      <c r="BN17" s="279"/>
      <c r="BO17" s="282" t="s">
        <v>199</v>
      </c>
      <c r="BP17" s="282"/>
      <c r="BQ17" s="282"/>
      <c r="BR17" s="282"/>
      <c r="BS17" s="287" t="s">
        <v>199</v>
      </c>
      <c r="BT17" s="287"/>
      <c r="BU17" s="287"/>
      <c r="BV17" s="287"/>
      <c r="BW17" s="287"/>
      <c r="BX17" s="287"/>
      <c r="BY17" s="287"/>
      <c r="BZ17" s="287"/>
      <c r="CA17" s="287"/>
      <c r="CB17" s="325"/>
      <c r="CD17" s="261" t="s">
        <v>363</v>
      </c>
      <c r="CE17" s="1"/>
      <c r="CF17" s="1"/>
      <c r="CG17" s="1"/>
      <c r="CH17" s="1"/>
      <c r="CI17" s="1"/>
      <c r="CJ17" s="1"/>
      <c r="CK17" s="1"/>
      <c r="CL17" s="1"/>
      <c r="CM17" s="1"/>
      <c r="CN17" s="1"/>
      <c r="CO17" s="1"/>
      <c r="CP17" s="1"/>
      <c r="CQ17" s="269"/>
      <c r="CR17" s="274">
        <v>5005236</v>
      </c>
      <c r="CS17" s="217"/>
      <c r="CT17" s="217"/>
      <c r="CU17" s="217"/>
      <c r="CV17" s="217"/>
      <c r="CW17" s="217"/>
      <c r="CX17" s="217"/>
      <c r="CY17" s="279"/>
      <c r="CZ17" s="282">
        <v>13.8</v>
      </c>
      <c r="DA17" s="282"/>
      <c r="DB17" s="282"/>
      <c r="DC17" s="282"/>
      <c r="DD17" s="288" t="s">
        <v>199</v>
      </c>
      <c r="DE17" s="217"/>
      <c r="DF17" s="217"/>
      <c r="DG17" s="217"/>
      <c r="DH17" s="217"/>
      <c r="DI17" s="217"/>
      <c r="DJ17" s="217"/>
      <c r="DK17" s="217"/>
      <c r="DL17" s="217"/>
      <c r="DM17" s="217"/>
      <c r="DN17" s="217"/>
      <c r="DO17" s="217"/>
      <c r="DP17" s="279"/>
      <c r="DQ17" s="288">
        <v>4919622</v>
      </c>
      <c r="DR17" s="217"/>
      <c r="DS17" s="217"/>
      <c r="DT17" s="217"/>
      <c r="DU17" s="217"/>
      <c r="DV17" s="217"/>
      <c r="DW17" s="217"/>
      <c r="DX17" s="217"/>
      <c r="DY17" s="217"/>
      <c r="DZ17" s="217"/>
      <c r="EA17" s="217"/>
      <c r="EB17" s="217"/>
      <c r="EC17" s="326"/>
    </row>
    <row r="18" spans="2:133" ht="11.25" customHeight="1">
      <c r="B18" s="261" t="s">
        <v>221</v>
      </c>
      <c r="C18" s="1"/>
      <c r="D18" s="1"/>
      <c r="E18" s="1"/>
      <c r="F18" s="1"/>
      <c r="G18" s="1"/>
      <c r="H18" s="1"/>
      <c r="I18" s="1"/>
      <c r="J18" s="1"/>
      <c r="K18" s="1"/>
      <c r="L18" s="1"/>
      <c r="M18" s="1"/>
      <c r="N18" s="1"/>
      <c r="O18" s="1"/>
      <c r="P18" s="1"/>
      <c r="Q18" s="269"/>
      <c r="R18" s="274">
        <v>24854</v>
      </c>
      <c r="S18" s="217"/>
      <c r="T18" s="217"/>
      <c r="U18" s="217"/>
      <c r="V18" s="217"/>
      <c r="W18" s="217"/>
      <c r="X18" s="217"/>
      <c r="Y18" s="279"/>
      <c r="Z18" s="282">
        <v>0.1</v>
      </c>
      <c r="AA18" s="282"/>
      <c r="AB18" s="282"/>
      <c r="AC18" s="282"/>
      <c r="AD18" s="287">
        <v>24854</v>
      </c>
      <c r="AE18" s="287"/>
      <c r="AF18" s="287"/>
      <c r="AG18" s="287"/>
      <c r="AH18" s="287"/>
      <c r="AI18" s="287"/>
      <c r="AJ18" s="287"/>
      <c r="AK18" s="287"/>
      <c r="AL18" s="283">
        <v>0.1</v>
      </c>
      <c r="AM18" s="238"/>
      <c r="AN18" s="238"/>
      <c r="AO18" s="296"/>
      <c r="AP18" s="261" t="s">
        <v>102</v>
      </c>
      <c r="AQ18" s="1"/>
      <c r="AR18" s="1"/>
      <c r="AS18" s="1"/>
      <c r="AT18" s="1"/>
      <c r="AU18" s="1"/>
      <c r="AV18" s="1"/>
      <c r="AW18" s="1"/>
      <c r="AX18" s="1"/>
      <c r="AY18" s="1"/>
      <c r="AZ18" s="1"/>
      <c r="BA18" s="1"/>
      <c r="BB18" s="1"/>
      <c r="BC18" s="1"/>
      <c r="BD18" s="1"/>
      <c r="BE18" s="1"/>
      <c r="BF18" s="269"/>
      <c r="BG18" s="274" t="s">
        <v>199</v>
      </c>
      <c r="BH18" s="217"/>
      <c r="BI18" s="217"/>
      <c r="BJ18" s="217"/>
      <c r="BK18" s="217"/>
      <c r="BL18" s="217"/>
      <c r="BM18" s="217"/>
      <c r="BN18" s="279"/>
      <c r="BO18" s="282" t="s">
        <v>199</v>
      </c>
      <c r="BP18" s="282"/>
      <c r="BQ18" s="282"/>
      <c r="BR18" s="282"/>
      <c r="BS18" s="287" t="s">
        <v>199</v>
      </c>
      <c r="BT18" s="287"/>
      <c r="BU18" s="287"/>
      <c r="BV18" s="287"/>
      <c r="BW18" s="287"/>
      <c r="BX18" s="287"/>
      <c r="BY18" s="287"/>
      <c r="BZ18" s="287"/>
      <c r="CA18" s="287"/>
      <c r="CB18" s="325"/>
      <c r="CD18" s="261" t="s">
        <v>364</v>
      </c>
      <c r="CE18" s="1"/>
      <c r="CF18" s="1"/>
      <c r="CG18" s="1"/>
      <c r="CH18" s="1"/>
      <c r="CI18" s="1"/>
      <c r="CJ18" s="1"/>
      <c r="CK18" s="1"/>
      <c r="CL18" s="1"/>
      <c r="CM18" s="1"/>
      <c r="CN18" s="1"/>
      <c r="CO18" s="1"/>
      <c r="CP18" s="1"/>
      <c r="CQ18" s="269"/>
      <c r="CR18" s="274" t="s">
        <v>199</v>
      </c>
      <c r="CS18" s="217"/>
      <c r="CT18" s="217"/>
      <c r="CU18" s="217"/>
      <c r="CV18" s="217"/>
      <c r="CW18" s="217"/>
      <c r="CX18" s="217"/>
      <c r="CY18" s="279"/>
      <c r="CZ18" s="282" t="s">
        <v>199</v>
      </c>
      <c r="DA18" s="282"/>
      <c r="DB18" s="282"/>
      <c r="DC18" s="282"/>
      <c r="DD18" s="288" t="s">
        <v>199</v>
      </c>
      <c r="DE18" s="217"/>
      <c r="DF18" s="217"/>
      <c r="DG18" s="217"/>
      <c r="DH18" s="217"/>
      <c r="DI18" s="217"/>
      <c r="DJ18" s="217"/>
      <c r="DK18" s="217"/>
      <c r="DL18" s="217"/>
      <c r="DM18" s="217"/>
      <c r="DN18" s="217"/>
      <c r="DO18" s="217"/>
      <c r="DP18" s="279"/>
      <c r="DQ18" s="288" t="s">
        <v>199</v>
      </c>
      <c r="DR18" s="217"/>
      <c r="DS18" s="217"/>
      <c r="DT18" s="217"/>
      <c r="DU18" s="217"/>
      <c r="DV18" s="217"/>
      <c r="DW18" s="217"/>
      <c r="DX18" s="217"/>
      <c r="DY18" s="217"/>
      <c r="DZ18" s="217"/>
      <c r="EA18" s="217"/>
      <c r="EB18" s="217"/>
      <c r="EC18" s="326"/>
    </row>
    <row r="19" spans="2:133" ht="11.25" customHeight="1">
      <c r="B19" s="261" t="s">
        <v>365</v>
      </c>
      <c r="C19" s="1"/>
      <c r="D19" s="1"/>
      <c r="E19" s="1"/>
      <c r="F19" s="1"/>
      <c r="G19" s="1"/>
      <c r="H19" s="1"/>
      <c r="I19" s="1"/>
      <c r="J19" s="1"/>
      <c r="K19" s="1"/>
      <c r="L19" s="1"/>
      <c r="M19" s="1"/>
      <c r="N19" s="1"/>
      <c r="O19" s="1"/>
      <c r="P19" s="1"/>
      <c r="Q19" s="269"/>
      <c r="R19" s="274">
        <v>207805</v>
      </c>
      <c r="S19" s="217"/>
      <c r="T19" s="217"/>
      <c r="U19" s="217"/>
      <c r="V19" s="217"/>
      <c r="W19" s="217"/>
      <c r="X19" s="217"/>
      <c r="Y19" s="279"/>
      <c r="Z19" s="282">
        <v>0.5</v>
      </c>
      <c r="AA19" s="282"/>
      <c r="AB19" s="282"/>
      <c r="AC19" s="282"/>
      <c r="AD19" s="287">
        <v>207805</v>
      </c>
      <c r="AE19" s="287"/>
      <c r="AF19" s="287"/>
      <c r="AG19" s="287"/>
      <c r="AH19" s="287"/>
      <c r="AI19" s="287"/>
      <c r="AJ19" s="287"/>
      <c r="AK19" s="287"/>
      <c r="AL19" s="283">
        <v>1</v>
      </c>
      <c r="AM19" s="238"/>
      <c r="AN19" s="238"/>
      <c r="AO19" s="296"/>
      <c r="AP19" s="261" t="s">
        <v>258</v>
      </c>
      <c r="AQ19" s="1"/>
      <c r="AR19" s="1"/>
      <c r="AS19" s="1"/>
      <c r="AT19" s="1"/>
      <c r="AU19" s="1"/>
      <c r="AV19" s="1"/>
      <c r="AW19" s="1"/>
      <c r="AX19" s="1"/>
      <c r="AY19" s="1"/>
      <c r="AZ19" s="1"/>
      <c r="BA19" s="1"/>
      <c r="BB19" s="1"/>
      <c r="BC19" s="1"/>
      <c r="BD19" s="1"/>
      <c r="BE19" s="1"/>
      <c r="BF19" s="269"/>
      <c r="BG19" s="274">
        <v>7357</v>
      </c>
      <c r="BH19" s="217"/>
      <c r="BI19" s="217"/>
      <c r="BJ19" s="217"/>
      <c r="BK19" s="217"/>
      <c r="BL19" s="217"/>
      <c r="BM19" s="217"/>
      <c r="BN19" s="279"/>
      <c r="BO19" s="282">
        <v>0.1</v>
      </c>
      <c r="BP19" s="282"/>
      <c r="BQ19" s="282"/>
      <c r="BR19" s="282"/>
      <c r="BS19" s="287" t="s">
        <v>199</v>
      </c>
      <c r="BT19" s="287"/>
      <c r="BU19" s="287"/>
      <c r="BV19" s="287"/>
      <c r="BW19" s="287"/>
      <c r="BX19" s="287"/>
      <c r="BY19" s="287"/>
      <c r="BZ19" s="287"/>
      <c r="CA19" s="287"/>
      <c r="CB19" s="325"/>
      <c r="CD19" s="261" t="s">
        <v>368</v>
      </c>
      <c r="CE19" s="1"/>
      <c r="CF19" s="1"/>
      <c r="CG19" s="1"/>
      <c r="CH19" s="1"/>
      <c r="CI19" s="1"/>
      <c r="CJ19" s="1"/>
      <c r="CK19" s="1"/>
      <c r="CL19" s="1"/>
      <c r="CM19" s="1"/>
      <c r="CN19" s="1"/>
      <c r="CO19" s="1"/>
      <c r="CP19" s="1"/>
      <c r="CQ19" s="269"/>
      <c r="CR19" s="274" t="s">
        <v>199</v>
      </c>
      <c r="CS19" s="217"/>
      <c r="CT19" s="217"/>
      <c r="CU19" s="217"/>
      <c r="CV19" s="217"/>
      <c r="CW19" s="217"/>
      <c r="CX19" s="217"/>
      <c r="CY19" s="279"/>
      <c r="CZ19" s="282" t="s">
        <v>199</v>
      </c>
      <c r="DA19" s="282"/>
      <c r="DB19" s="282"/>
      <c r="DC19" s="282"/>
      <c r="DD19" s="288" t="s">
        <v>199</v>
      </c>
      <c r="DE19" s="217"/>
      <c r="DF19" s="217"/>
      <c r="DG19" s="217"/>
      <c r="DH19" s="217"/>
      <c r="DI19" s="217"/>
      <c r="DJ19" s="217"/>
      <c r="DK19" s="217"/>
      <c r="DL19" s="217"/>
      <c r="DM19" s="217"/>
      <c r="DN19" s="217"/>
      <c r="DO19" s="217"/>
      <c r="DP19" s="279"/>
      <c r="DQ19" s="288" t="s">
        <v>199</v>
      </c>
      <c r="DR19" s="217"/>
      <c r="DS19" s="217"/>
      <c r="DT19" s="217"/>
      <c r="DU19" s="217"/>
      <c r="DV19" s="217"/>
      <c r="DW19" s="217"/>
      <c r="DX19" s="217"/>
      <c r="DY19" s="217"/>
      <c r="DZ19" s="217"/>
      <c r="EA19" s="217"/>
      <c r="EB19" s="217"/>
      <c r="EC19" s="326"/>
    </row>
    <row r="20" spans="2:133" ht="11.25" customHeight="1">
      <c r="B20" s="262" t="s">
        <v>369</v>
      </c>
      <c r="C20" s="266"/>
      <c r="D20" s="266"/>
      <c r="E20" s="266"/>
      <c r="F20" s="266"/>
      <c r="G20" s="266"/>
      <c r="H20" s="266"/>
      <c r="I20" s="266"/>
      <c r="J20" s="266"/>
      <c r="K20" s="266"/>
      <c r="L20" s="266"/>
      <c r="M20" s="266"/>
      <c r="N20" s="266"/>
      <c r="O20" s="266"/>
      <c r="P20" s="266"/>
      <c r="Q20" s="270"/>
      <c r="R20" s="274">
        <v>7355</v>
      </c>
      <c r="S20" s="217"/>
      <c r="T20" s="217"/>
      <c r="U20" s="217"/>
      <c r="V20" s="217"/>
      <c r="W20" s="217"/>
      <c r="X20" s="217"/>
      <c r="Y20" s="279"/>
      <c r="Z20" s="282">
        <v>0</v>
      </c>
      <c r="AA20" s="282"/>
      <c r="AB20" s="282"/>
      <c r="AC20" s="282"/>
      <c r="AD20" s="287">
        <v>7355</v>
      </c>
      <c r="AE20" s="287"/>
      <c r="AF20" s="287"/>
      <c r="AG20" s="287"/>
      <c r="AH20" s="287"/>
      <c r="AI20" s="287"/>
      <c r="AJ20" s="287"/>
      <c r="AK20" s="287"/>
      <c r="AL20" s="283">
        <v>0</v>
      </c>
      <c r="AM20" s="238"/>
      <c r="AN20" s="238"/>
      <c r="AO20" s="296"/>
      <c r="AP20" s="261" t="s">
        <v>370</v>
      </c>
      <c r="AQ20" s="1"/>
      <c r="AR20" s="1"/>
      <c r="AS20" s="1"/>
      <c r="AT20" s="1"/>
      <c r="AU20" s="1"/>
      <c r="AV20" s="1"/>
      <c r="AW20" s="1"/>
      <c r="AX20" s="1"/>
      <c r="AY20" s="1"/>
      <c r="AZ20" s="1"/>
      <c r="BA20" s="1"/>
      <c r="BB20" s="1"/>
      <c r="BC20" s="1"/>
      <c r="BD20" s="1"/>
      <c r="BE20" s="1"/>
      <c r="BF20" s="269"/>
      <c r="BG20" s="274">
        <v>7357</v>
      </c>
      <c r="BH20" s="217"/>
      <c r="BI20" s="217"/>
      <c r="BJ20" s="217"/>
      <c r="BK20" s="217"/>
      <c r="BL20" s="217"/>
      <c r="BM20" s="217"/>
      <c r="BN20" s="279"/>
      <c r="BO20" s="282">
        <v>0.1</v>
      </c>
      <c r="BP20" s="282"/>
      <c r="BQ20" s="282"/>
      <c r="BR20" s="282"/>
      <c r="BS20" s="287" t="s">
        <v>199</v>
      </c>
      <c r="BT20" s="287"/>
      <c r="BU20" s="287"/>
      <c r="BV20" s="287"/>
      <c r="BW20" s="287"/>
      <c r="BX20" s="287"/>
      <c r="BY20" s="287"/>
      <c r="BZ20" s="287"/>
      <c r="CA20" s="287"/>
      <c r="CB20" s="325"/>
      <c r="CD20" s="261" t="s">
        <v>191</v>
      </c>
      <c r="CE20" s="1"/>
      <c r="CF20" s="1"/>
      <c r="CG20" s="1"/>
      <c r="CH20" s="1"/>
      <c r="CI20" s="1"/>
      <c r="CJ20" s="1"/>
      <c r="CK20" s="1"/>
      <c r="CL20" s="1"/>
      <c r="CM20" s="1"/>
      <c r="CN20" s="1"/>
      <c r="CO20" s="1"/>
      <c r="CP20" s="1"/>
      <c r="CQ20" s="269"/>
      <c r="CR20" s="274">
        <v>36155842</v>
      </c>
      <c r="CS20" s="217"/>
      <c r="CT20" s="217"/>
      <c r="CU20" s="217"/>
      <c r="CV20" s="217"/>
      <c r="CW20" s="217"/>
      <c r="CX20" s="217"/>
      <c r="CY20" s="279"/>
      <c r="CZ20" s="282">
        <v>100</v>
      </c>
      <c r="DA20" s="282"/>
      <c r="DB20" s="282"/>
      <c r="DC20" s="282"/>
      <c r="DD20" s="288">
        <v>3750772</v>
      </c>
      <c r="DE20" s="217"/>
      <c r="DF20" s="217"/>
      <c r="DG20" s="217"/>
      <c r="DH20" s="217"/>
      <c r="DI20" s="217"/>
      <c r="DJ20" s="217"/>
      <c r="DK20" s="217"/>
      <c r="DL20" s="217"/>
      <c r="DM20" s="217"/>
      <c r="DN20" s="217"/>
      <c r="DO20" s="217"/>
      <c r="DP20" s="279"/>
      <c r="DQ20" s="288">
        <v>25968678</v>
      </c>
      <c r="DR20" s="217"/>
      <c r="DS20" s="217"/>
      <c r="DT20" s="217"/>
      <c r="DU20" s="217"/>
      <c r="DV20" s="217"/>
      <c r="DW20" s="217"/>
      <c r="DX20" s="217"/>
      <c r="DY20" s="217"/>
      <c r="DZ20" s="217"/>
      <c r="EA20" s="217"/>
      <c r="EB20" s="217"/>
      <c r="EC20" s="326"/>
    </row>
    <row r="21" spans="2:133" ht="11.25" customHeight="1">
      <c r="B21" s="261" t="s">
        <v>344</v>
      </c>
      <c r="C21" s="1"/>
      <c r="D21" s="1"/>
      <c r="E21" s="1"/>
      <c r="F21" s="1"/>
      <c r="G21" s="1"/>
      <c r="H21" s="1"/>
      <c r="I21" s="1"/>
      <c r="J21" s="1"/>
      <c r="K21" s="1"/>
      <c r="L21" s="1"/>
      <c r="M21" s="1"/>
      <c r="N21" s="1"/>
      <c r="O21" s="1"/>
      <c r="P21" s="1"/>
      <c r="Q21" s="269"/>
      <c r="R21" s="274">
        <v>15438842</v>
      </c>
      <c r="S21" s="217"/>
      <c r="T21" s="217"/>
      <c r="U21" s="217"/>
      <c r="V21" s="217"/>
      <c r="W21" s="217"/>
      <c r="X21" s="217"/>
      <c r="Y21" s="279"/>
      <c r="Z21" s="282">
        <v>39.4</v>
      </c>
      <c r="AA21" s="282"/>
      <c r="AB21" s="282"/>
      <c r="AC21" s="282"/>
      <c r="AD21" s="287">
        <v>12847202</v>
      </c>
      <c r="AE21" s="287"/>
      <c r="AF21" s="287"/>
      <c r="AG21" s="287"/>
      <c r="AH21" s="287"/>
      <c r="AI21" s="287"/>
      <c r="AJ21" s="287"/>
      <c r="AK21" s="287"/>
      <c r="AL21" s="283">
        <v>58.8</v>
      </c>
      <c r="AM21" s="238"/>
      <c r="AN21" s="238"/>
      <c r="AO21" s="296"/>
      <c r="AP21" s="261" t="s">
        <v>372</v>
      </c>
      <c r="AQ21" s="300"/>
      <c r="AR21" s="300"/>
      <c r="AS21" s="300"/>
      <c r="AT21" s="300"/>
      <c r="AU21" s="300"/>
      <c r="AV21" s="300"/>
      <c r="AW21" s="300"/>
      <c r="AX21" s="300"/>
      <c r="AY21" s="300"/>
      <c r="AZ21" s="300"/>
      <c r="BA21" s="300"/>
      <c r="BB21" s="300"/>
      <c r="BC21" s="300"/>
      <c r="BD21" s="300"/>
      <c r="BE21" s="300"/>
      <c r="BF21" s="314"/>
      <c r="BG21" s="274">
        <v>7357</v>
      </c>
      <c r="BH21" s="217"/>
      <c r="BI21" s="217"/>
      <c r="BJ21" s="217"/>
      <c r="BK21" s="217"/>
      <c r="BL21" s="217"/>
      <c r="BM21" s="217"/>
      <c r="BN21" s="279"/>
      <c r="BO21" s="282">
        <v>0.1</v>
      </c>
      <c r="BP21" s="282"/>
      <c r="BQ21" s="282"/>
      <c r="BR21" s="282"/>
      <c r="BS21" s="287" t="s">
        <v>199</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295</v>
      </c>
      <c r="C22" s="1"/>
      <c r="D22" s="1"/>
      <c r="E22" s="1"/>
      <c r="F22" s="1"/>
      <c r="G22" s="1"/>
      <c r="H22" s="1"/>
      <c r="I22" s="1"/>
      <c r="J22" s="1"/>
      <c r="K22" s="1"/>
      <c r="L22" s="1"/>
      <c r="M22" s="1"/>
      <c r="N22" s="1"/>
      <c r="O22" s="1"/>
      <c r="P22" s="1"/>
      <c r="Q22" s="269"/>
      <c r="R22" s="274">
        <v>12847202</v>
      </c>
      <c r="S22" s="217"/>
      <c r="T22" s="217"/>
      <c r="U22" s="217"/>
      <c r="V22" s="217"/>
      <c r="W22" s="217"/>
      <c r="X22" s="217"/>
      <c r="Y22" s="279"/>
      <c r="Z22" s="282">
        <v>32.700000000000003</v>
      </c>
      <c r="AA22" s="282"/>
      <c r="AB22" s="282"/>
      <c r="AC22" s="282"/>
      <c r="AD22" s="287">
        <v>12847202</v>
      </c>
      <c r="AE22" s="287"/>
      <c r="AF22" s="287"/>
      <c r="AG22" s="287"/>
      <c r="AH22" s="287"/>
      <c r="AI22" s="287"/>
      <c r="AJ22" s="287"/>
      <c r="AK22" s="287"/>
      <c r="AL22" s="283">
        <v>58.8</v>
      </c>
      <c r="AM22" s="238"/>
      <c r="AN22" s="238"/>
      <c r="AO22" s="296"/>
      <c r="AP22" s="261" t="s">
        <v>373</v>
      </c>
      <c r="AQ22" s="300"/>
      <c r="AR22" s="300"/>
      <c r="AS22" s="300"/>
      <c r="AT22" s="300"/>
      <c r="AU22" s="300"/>
      <c r="AV22" s="300"/>
      <c r="AW22" s="300"/>
      <c r="AX22" s="300"/>
      <c r="AY22" s="300"/>
      <c r="AZ22" s="300"/>
      <c r="BA22" s="300"/>
      <c r="BB22" s="300"/>
      <c r="BC22" s="300"/>
      <c r="BD22" s="300"/>
      <c r="BE22" s="300"/>
      <c r="BF22" s="314"/>
      <c r="BG22" s="274" t="s">
        <v>199</v>
      </c>
      <c r="BH22" s="217"/>
      <c r="BI22" s="217"/>
      <c r="BJ22" s="217"/>
      <c r="BK22" s="217"/>
      <c r="BL22" s="217"/>
      <c r="BM22" s="217"/>
      <c r="BN22" s="279"/>
      <c r="BO22" s="282" t="s">
        <v>199</v>
      </c>
      <c r="BP22" s="282"/>
      <c r="BQ22" s="282"/>
      <c r="BR22" s="282"/>
      <c r="BS22" s="287" t="s">
        <v>199</v>
      </c>
      <c r="BT22" s="287"/>
      <c r="BU22" s="287"/>
      <c r="BV22" s="287"/>
      <c r="BW22" s="287"/>
      <c r="BX22" s="287"/>
      <c r="BY22" s="287"/>
      <c r="BZ22" s="287"/>
      <c r="CA22" s="287"/>
      <c r="CB22" s="325"/>
      <c r="CD22" s="182" t="s">
        <v>375</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293</v>
      </c>
      <c r="C23" s="1"/>
      <c r="D23" s="1"/>
      <c r="E23" s="1"/>
      <c r="F23" s="1"/>
      <c r="G23" s="1"/>
      <c r="H23" s="1"/>
      <c r="I23" s="1"/>
      <c r="J23" s="1"/>
      <c r="K23" s="1"/>
      <c r="L23" s="1"/>
      <c r="M23" s="1"/>
      <c r="N23" s="1"/>
      <c r="O23" s="1"/>
      <c r="P23" s="1"/>
      <c r="Q23" s="269"/>
      <c r="R23" s="274">
        <v>2591640</v>
      </c>
      <c r="S23" s="217"/>
      <c r="T23" s="217"/>
      <c r="U23" s="217"/>
      <c r="V23" s="217"/>
      <c r="W23" s="217"/>
      <c r="X23" s="217"/>
      <c r="Y23" s="279"/>
      <c r="Z23" s="282">
        <v>6.6</v>
      </c>
      <c r="AA23" s="282"/>
      <c r="AB23" s="282"/>
      <c r="AC23" s="282"/>
      <c r="AD23" s="287" t="s">
        <v>199</v>
      </c>
      <c r="AE23" s="287"/>
      <c r="AF23" s="287"/>
      <c r="AG23" s="287"/>
      <c r="AH23" s="287"/>
      <c r="AI23" s="287"/>
      <c r="AJ23" s="287"/>
      <c r="AK23" s="287"/>
      <c r="AL23" s="283" t="s">
        <v>199</v>
      </c>
      <c r="AM23" s="238"/>
      <c r="AN23" s="238"/>
      <c r="AO23" s="296"/>
      <c r="AP23" s="261" t="s">
        <v>64</v>
      </c>
      <c r="AQ23" s="300"/>
      <c r="AR23" s="300"/>
      <c r="AS23" s="300"/>
      <c r="AT23" s="300"/>
      <c r="AU23" s="300"/>
      <c r="AV23" s="300"/>
      <c r="AW23" s="300"/>
      <c r="AX23" s="300"/>
      <c r="AY23" s="300"/>
      <c r="AZ23" s="300"/>
      <c r="BA23" s="300"/>
      <c r="BB23" s="300"/>
      <c r="BC23" s="300"/>
      <c r="BD23" s="300"/>
      <c r="BE23" s="300"/>
      <c r="BF23" s="314"/>
      <c r="BG23" s="274" t="s">
        <v>199</v>
      </c>
      <c r="BH23" s="217"/>
      <c r="BI23" s="217"/>
      <c r="BJ23" s="217"/>
      <c r="BK23" s="217"/>
      <c r="BL23" s="217"/>
      <c r="BM23" s="217"/>
      <c r="BN23" s="279"/>
      <c r="BO23" s="282" t="s">
        <v>199</v>
      </c>
      <c r="BP23" s="282"/>
      <c r="BQ23" s="282"/>
      <c r="BR23" s="282"/>
      <c r="BS23" s="287" t="s">
        <v>199</v>
      </c>
      <c r="BT23" s="287"/>
      <c r="BU23" s="287"/>
      <c r="BV23" s="287"/>
      <c r="BW23" s="287"/>
      <c r="BX23" s="287"/>
      <c r="BY23" s="287"/>
      <c r="BZ23" s="287"/>
      <c r="CA23" s="287"/>
      <c r="CB23" s="325"/>
      <c r="CD23" s="182" t="s">
        <v>316</v>
      </c>
      <c r="CE23" s="139"/>
      <c r="CF23" s="139"/>
      <c r="CG23" s="139"/>
      <c r="CH23" s="139"/>
      <c r="CI23" s="139"/>
      <c r="CJ23" s="139"/>
      <c r="CK23" s="139"/>
      <c r="CL23" s="139"/>
      <c r="CM23" s="139"/>
      <c r="CN23" s="139"/>
      <c r="CO23" s="139"/>
      <c r="CP23" s="139"/>
      <c r="CQ23" s="144"/>
      <c r="CR23" s="182" t="s">
        <v>376</v>
      </c>
      <c r="CS23" s="139"/>
      <c r="CT23" s="139"/>
      <c r="CU23" s="139"/>
      <c r="CV23" s="139"/>
      <c r="CW23" s="139"/>
      <c r="CX23" s="139"/>
      <c r="CY23" s="144"/>
      <c r="CZ23" s="182" t="s">
        <v>379</v>
      </c>
      <c r="DA23" s="139"/>
      <c r="DB23" s="139"/>
      <c r="DC23" s="144"/>
      <c r="DD23" s="182" t="s">
        <v>299</v>
      </c>
      <c r="DE23" s="139"/>
      <c r="DF23" s="139"/>
      <c r="DG23" s="139"/>
      <c r="DH23" s="139"/>
      <c r="DI23" s="139"/>
      <c r="DJ23" s="139"/>
      <c r="DK23" s="144"/>
      <c r="DL23" s="345" t="s">
        <v>382</v>
      </c>
      <c r="DM23" s="348"/>
      <c r="DN23" s="348"/>
      <c r="DO23" s="348"/>
      <c r="DP23" s="348"/>
      <c r="DQ23" s="348"/>
      <c r="DR23" s="348"/>
      <c r="DS23" s="348"/>
      <c r="DT23" s="348"/>
      <c r="DU23" s="348"/>
      <c r="DV23" s="352"/>
      <c r="DW23" s="182" t="s">
        <v>383</v>
      </c>
      <c r="DX23" s="139"/>
      <c r="DY23" s="139"/>
      <c r="DZ23" s="139"/>
      <c r="EA23" s="139"/>
      <c r="EB23" s="139"/>
      <c r="EC23" s="144"/>
    </row>
    <row r="24" spans="2:133" ht="11.25" customHeight="1">
      <c r="B24" s="261" t="s">
        <v>384</v>
      </c>
      <c r="C24" s="1"/>
      <c r="D24" s="1"/>
      <c r="E24" s="1"/>
      <c r="F24" s="1"/>
      <c r="G24" s="1"/>
      <c r="H24" s="1"/>
      <c r="I24" s="1"/>
      <c r="J24" s="1"/>
      <c r="K24" s="1"/>
      <c r="L24" s="1"/>
      <c r="M24" s="1"/>
      <c r="N24" s="1"/>
      <c r="O24" s="1"/>
      <c r="P24" s="1"/>
      <c r="Q24" s="269"/>
      <c r="R24" s="274" t="s">
        <v>199</v>
      </c>
      <c r="S24" s="217"/>
      <c r="T24" s="217"/>
      <c r="U24" s="217"/>
      <c r="V24" s="217"/>
      <c r="W24" s="217"/>
      <c r="X24" s="217"/>
      <c r="Y24" s="279"/>
      <c r="Z24" s="282" t="s">
        <v>199</v>
      </c>
      <c r="AA24" s="282"/>
      <c r="AB24" s="282"/>
      <c r="AC24" s="282"/>
      <c r="AD24" s="287" t="s">
        <v>199</v>
      </c>
      <c r="AE24" s="287"/>
      <c r="AF24" s="287"/>
      <c r="AG24" s="287"/>
      <c r="AH24" s="287"/>
      <c r="AI24" s="287"/>
      <c r="AJ24" s="287"/>
      <c r="AK24" s="287"/>
      <c r="AL24" s="283" t="s">
        <v>199</v>
      </c>
      <c r="AM24" s="238"/>
      <c r="AN24" s="238"/>
      <c r="AO24" s="296"/>
      <c r="AP24" s="261" t="s">
        <v>385</v>
      </c>
      <c r="AQ24" s="300"/>
      <c r="AR24" s="300"/>
      <c r="AS24" s="300"/>
      <c r="AT24" s="300"/>
      <c r="AU24" s="300"/>
      <c r="AV24" s="300"/>
      <c r="AW24" s="300"/>
      <c r="AX24" s="300"/>
      <c r="AY24" s="300"/>
      <c r="AZ24" s="300"/>
      <c r="BA24" s="300"/>
      <c r="BB24" s="300"/>
      <c r="BC24" s="300"/>
      <c r="BD24" s="300"/>
      <c r="BE24" s="300"/>
      <c r="BF24" s="314"/>
      <c r="BG24" s="274" t="s">
        <v>199</v>
      </c>
      <c r="BH24" s="217"/>
      <c r="BI24" s="217"/>
      <c r="BJ24" s="217"/>
      <c r="BK24" s="217"/>
      <c r="BL24" s="217"/>
      <c r="BM24" s="217"/>
      <c r="BN24" s="279"/>
      <c r="BO24" s="282" t="s">
        <v>199</v>
      </c>
      <c r="BP24" s="282"/>
      <c r="BQ24" s="282"/>
      <c r="BR24" s="282"/>
      <c r="BS24" s="287" t="s">
        <v>199</v>
      </c>
      <c r="BT24" s="287"/>
      <c r="BU24" s="287"/>
      <c r="BV24" s="287"/>
      <c r="BW24" s="287"/>
      <c r="BX24" s="287"/>
      <c r="BY24" s="287"/>
      <c r="BZ24" s="287"/>
      <c r="CA24" s="287"/>
      <c r="CB24" s="325"/>
      <c r="CD24" s="260" t="s">
        <v>386</v>
      </c>
      <c r="CE24" s="265"/>
      <c r="CF24" s="265"/>
      <c r="CG24" s="265"/>
      <c r="CH24" s="265"/>
      <c r="CI24" s="265"/>
      <c r="CJ24" s="265"/>
      <c r="CK24" s="265"/>
      <c r="CL24" s="265"/>
      <c r="CM24" s="265"/>
      <c r="CN24" s="265"/>
      <c r="CO24" s="265"/>
      <c r="CP24" s="265"/>
      <c r="CQ24" s="268"/>
      <c r="CR24" s="273">
        <v>13873487</v>
      </c>
      <c r="CS24" s="276"/>
      <c r="CT24" s="276"/>
      <c r="CU24" s="276"/>
      <c r="CV24" s="276"/>
      <c r="CW24" s="276"/>
      <c r="CX24" s="276"/>
      <c r="CY24" s="278"/>
      <c r="CZ24" s="291">
        <v>38.4</v>
      </c>
      <c r="DA24" s="293"/>
      <c r="DB24" s="293"/>
      <c r="DC24" s="337"/>
      <c r="DD24" s="341">
        <v>11159697</v>
      </c>
      <c r="DE24" s="276"/>
      <c r="DF24" s="276"/>
      <c r="DG24" s="276"/>
      <c r="DH24" s="276"/>
      <c r="DI24" s="276"/>
      <c r="DJ24" s="276"/>
      <c r="DK24" s="278"/>
      <c r="DL24" s="341">
        <v>10622977</v>
      </c>
      <c r="DM24" s="276"/>
      <c r="DN24" s="276"/>
      <c r="DO24" s="276"/>
      <c r="DP24" s="276"/>
      <c r="DQ24" s="276"/>
      <c r="DR24" s="276"/>
      <c r="DS24" s="276"/>
      <c r="DT24" s="276"/>
      <c r="DU24" s="276"/>
      <c r="DV24" s="278"/>
      <c r="DW24" s="291">
        <v>48.5</v>
      </c>
      <c r="DX24" s="293"/>
      <c r="DY24" s="293"/>
      <c r="DZ24" s="293"/>
      <c r="EA24" s="293"/>
      <c r="EB24" s="293"/>
      <c r="EC24" s="295"/>
    </row>
    <row r="25" spans="2:133" ht="11.25" customHeight="1">
      <c r="B25" s="261" t="s">
        <v>84</v>
      </c>
      <c r="C25" s="1"/>
      <c r="D25" s="1"/>
      <c r="E25" s="1"/>
      <c r="F25" s="1"/>
      <c r="G25" s="1"/>
      <c r="H25" s="1"/>
      <c r="I25" s="1"/>
      <c r="J25" s="1"/>
      <c r="K25" s="1"/>
      <c r="L25" s="1"/>
      <c r="M25" s="1"/>
      <c r="N25" s="1"/>
      <c r="O25" s="1"/>
      <c r="P25" s="1"/>
      <c r="Q25" s="269"/>
      <c r="R25" s="274">
        <v>24366795</v>
      </c>
      <c r="S25" s="217"/>
      <c r="T25" s="217"/>
      <c r="U25" s="217"/>
      <c r="V25" s="217"/>
      <c r="W25" s="217"/>
      <c r="X25" s="217"/>
      <c r="Y25" s="279"/>
      <c r="Z25" s="282">
        <v>62.1</v>
      </c>
      <c r="AA25" s="282"/>
      <c r="AB25" s="282"/>
      <c r="AC25" s="282"/>
      <c r="AD25" s="287">
        <v>21775155</v>
      </c>
      <c r="AE25" s="287"/>
      <c r="AF25" s="287"/>
      <c r="AG25" s="287"/>
      <c r="AH25" s="287"/>
      <c r="AI25" s="287"/>
      <c r="AJ25" s="287"/>
      <c r="AK25" s="287"/>
      <c r="AL25" s="283">
        <v>99.7</v>
      </c>
      <c r="AM25" s="238"/>
      <c r="AN25" s="238"/>
      <c r="AO25" s="296"/>
      <c r="AP25" s="261" t="s">
        <v>273</v>
      </c>
      <c r="AQ25" s="300"/>
      <c r="AR25" s="300"/>
      <c r="AS25" s="300"/>
      <c r="AT25" s="300"/>
      <c r="AU25" s="300"/>
      <c r="AV25" s="300"/>
      <c r="AW25" s="300"/>
      <c r="AX25" s="300"/>
      <c r="AY25" s="300"/>
      <c r="AZ25" s="300"/>
      <c r="BA25" s="300"/>
      <c r="BB25" s="300"/>
      <c r="BC25" s="300"/>
      <c r="BD25" s="300"/>
      <c r="BE25" s="300"/>
      <c r="BF25" s="314"/>
      <c r="BG25" s="274" t="s">
        <v>199</v>
      </c>
      <c r="BH25" s="217"/>
      <c r="BI25" s="217"/>
      <c r="BJ25" s="217"/>
      <c r="BK25" s="217"/>
      <c r="BL25" s="217"/>
      <c r="BM25" s="217"/>
      <c r="BN25" s="279"/>
      <c r="BO25" s="282" t="s">
        <v>199</v>
      </c>
      <c r="BP25" s="282"/>
      <c r="BQ25" s="282"/>
      <c r="BR25" s="282"/>
      <c r="BS25" s="287" t="s">
        <v>199</v>
      </c>
      <c r="BT25" s="287"/>
      <c r="BU25" s="287"/>
      <c r="BV25" s="287"/>
      <c r="BW25" s="287"/>
      <c r="BX25" s="287"/>
      <c r="BY25" s="287"/>
      <c r="BZ25" s="287"/>
      <c r="CA25" s="287"/>
      <c r="CB25" s="325"/>
      <c r="CD25" s="261" t="s">
        <v>197</v>
      </c>
      <c r="CE25" s="1"/>
      <c r="CF25" s="1"/>
      <c r="CG25" s="1"/>
      <c r="CH25" s="1"/>
      <c r="CI25" s="1"/>
      <c r="CJ25" s="1"/>
      <c r="CK25" s="1"/>
      <c r="CL25" s="1"/>
      <c r="CM25" s="1"/>
      <c r="CN25" s="1"/>
      <c r="CO25" s="1"/>
      <c r="CP25" s="1"/>
      <c r="CQ25" s="269"/>
      <c r="CR25" s="274">
        <v>5195952</v>
      </c>
      <c r="CS25" s="313"/>
      <c r="CT25" s="313"/>
      <c r="CU25" s="313"/>
      <c r="CV25" s="313"/>
      <c r="CW25" s="313"/>
      <c r="CX25" s="313"/>
      <c r="CY25" s="332"/>
      <c r="CZ25" s="283">
        <v>14.4</v>
      </c>
      <c r="DA25" s="335"/>
      <c r="DB25" s="335"/>
      <c r="DC25" s="338"/>
      <c r="DD25" s="288">
        <v>4809432</v>
      </c>
      <c r="DE25" s="313"/>
      <c r="DF25" s="313"/>
      <c r="DG25" s="313"/>
      <c r="DH25" s="313"/>
      <c r="DI25" s="313"/>
      <c r="DJ25" s="313"/>
      <c r="DK25" s="332"/>
      <c r="DL25" s="288">
        <v>4740532</v>
      </c>
      <c r="DM25" s="313"/>
      <c r="DN25" s="313"/>
      <c r="DO25" s="313"/>
      <c r="DP25" s="313"/>
      <c r="DQ25" s="313"/>
      <c r="DR25" s="313"/>
      <c r="DS25" s="313"/>
      <c r="DT25" s="313"/>
      <c r="DU25" s="313"/>
      <c r="DV25" s="332"/>
      <c r="DW25" s="283">
        <v>21.6</v>
      </c>
      <c r="DX25" s="335"/>
      <c r="DY25" s="335"/>
      <c r="DZ25" s="335"/>
      <c r="EA25" s="335"/>
      <c r="EB25" s="335"/>
      <c r="EC25" s="360"/>
    </row>
    <row r="26" spans="2:133" ht="11.25" customHeight="1">
      <c r="B26" s="261" t="s">
        <v>389</v>
      </c>
      <c r="C26" s="1"/>
      <c r="D26" s="1"/>
      <c r="E26" s="1"/>
      <c r="F26" s="1"/>
      <c r="G26" s="1"/>
      <c r="H26" s="1"/>
      <c r="I26" s="1"/>
      <c r="J26" s="1"/>
      <c r="K26" s="1"/>
      <c r="L26" s="1"/>
      <c r="M26" s="1"/>
      <c r="N26" s="1"/>
      <c r="O26" s="1"/>
      <c r="P26" s="1"/>
      <c r="Q26" s="269"/>
      <c r="R26" s="274">
        <v>4425</v>
      </c>
      <c r="S26" s="217"/>
      <c r="T26" s="217"/>
      <c r="U26" s="217"/>
      <c r="V26" s="217"/>
      <c r="W26" s="217"/>
      <c r="X26" s="217"/>
      <c r="Y26" s="279"/>
      <c r="Z26" s="282">
        <v>0</v>
      </c>
      <c r="AA26" s="282"/>
      <c r="AB26" s="282"/>
      <c r="AC26" s="282"/>
      <c r="AD26" s="287">
        <v>4425</v>
      </c>
      <c r="AE26" s="287"/>
      <c r="AF26" s="287"/>
      <c r="AG26" s="287"/>
      <c r="AH26" s="287"/>
      <c r="AI26" s="287"/>
      <c r="AJ26" s="287"/>
      <c r="AK26" s="287"/>
      <c r="AL26" s="283">
        <v>0</v>
      </c>
      <c r="AM26" s="238"/>
      <c r="AN26" s="238"/>
      <c r="AO26" s="296"/>
      <c r="AP26" s="261" t="s">
        <v>391</v>
      </c>
      <c r="AQ26" s="300"/>
      <c r="AR26" s="300"/>
      <c r="AS26" s="300"/>
      <c r="AT26" s="300"/>
      <c r="AU26" s="300"/>
      <c r="AV26" s="300"/>
      <c r="AW26" s="300"/>
      <c r="AX26" s="300"/>
      <c r="AY26" s="300"/>
      <c r="AZ26" s="300"/>
      <c r="BA26" s="300"/>
      <c r="BB26" s="300"/>
      <c r="BC26" s="300"/>
      <c r="BD26" s="300"/>
      <c r="BE26" s="300"/>
      <c r="BF26" s="314"/>
      <c r="BG26" s="274" t="s">
        <v>199</v>
      </c>
      <c r="BH26" s="217"/>
      <c r="BI26" s="217"/>
      <c r="BJ26" s="217"/>
      <c r="BK26" s="217"/>
      <c r="BL26" s="217"/>
      <c r="BM26" s="217"/>
      <c r="BN26" s="279"/>
      <c r="BO26" s="282" t="s">
        <v>199</v>
      </c>
      <c r="BP26" s="282"/>
      <c r="BQ26" s="282"/>
      <c r="BR26" s="282"/>
      <c r="BS26" s="287" t="s">
        <v>199</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3135817</v>
      </c>
      <c r="CS26" s="217"/>
      <c r="CT26" s="217"/>
      <c r="CU26" s="217"/>
      <c r="CV26" s="217"/>
      <c r="CW26" s="217"/>
      <c r="CX26" s="217"/>
      <c r="CY26" s="279"/>
      <c r="CZ26" s="283">
        <v>8.6999999999999993</v>
      </c>
      <c r="DA26" s="335"/>
      <c r="DB26" s="335"/>
      <c r="DC26" s="338"/>
      <c r="DD26" s="288">
        <v>2751797</v>
      </c>
      <c r="DE26" s="217"/>
      <c r="DF26" s="217"/>
      <c r="DG26" s="217"/>
      <c r="DH26" s="217"/>
      <c r="DI26" s="217"/>
      <c r="DJ26" s="217"/>
      <c r="DK26" s="279"/>
      <c r="DL26" s="288" t="s">
        <v>199</v>
      </c>
      <c r="DM26" s="217"/>
      <c r="DN26" s="217"/>
      <c r="DO26" s="217"/>
      <c r="DP26" s="217"/>
      <c r="DQ26" s="217"/>
      <c r="DR26" s="217"/>
      <c r="DS26" s="217"/>
      <c r="DT26" s="217"/>
      <c r="DU26" s="217"/>
      <c r="DV26" s="279"/>
      <c r="DW26" s="283" t="s">
        <v>199</v>
      </c>
      <c r="DX26" s="335"/>
      <c r="DY26" s="335"/>
      <c r="DZ26" s="335"/>
      <c r="EA26" s="335"/>
      <c r="EB26" s="335"/>
      <c r="EC26" s="360"/>
    </row>
    <row r="27" spans="2:133" ht="11.25" customHeight="1">
      <c r="B27" s="261" t="s">
        <v>154</v>
      </c>
      <c r="C27" s="1"/>
      <c r="D27" s="1"/>
      <c r="E27" s="1"/>
      <c r="F27" s="1"/>
      <c r="G27" s="1"/>
      <c r="H27" s="1"/>
      <c r="I27" s="1"/>
      <c r="J27" s="1"/>
      <c r="K27" s="1"/>
      <c r="L27" s="1"/>
      <c r="M27" s="1"/>
      <c r="N27" s="1"/>
      <c r="O27" s="1"/>
      <c r="P27" s="1"/>
      <c r="Q27" s="269"/>
      <c r="R27" s="274">
        <v>42002</v>
      </c>
      <c r="S27" s="217"/>
      <c r="T27" s="217"/>
      <c r="U27" s="217"/>
      <c r="V27" s="217"/>
      <c r="W27" s="217"/>
      <c r="X27" s="217"/>
      <c r="Y27" s="279"/>
      <c r="Z27" s="282">
        <v>0.1</v>
      </c>
      <c r="AA27" s="282"/>
      <c r="AB27" s="282"/>
      <c r="AC27" s="282"/>
      <c r="AD27" s="287" t="s">
        <v>199</v>
      </c>
      <c r="AE27" s="287"/>
      <c r="AF27" s="287"/>
      <c r="AG27" s="287"/>
      <c r="AH27" s="287"/>
      <c r="AI27" s="287"/>
      <c r="AJ27" s="287"/>
      <c r="AK27" s="287"/>
      <c r="AL27" s="283" t="s">
        <v>199</v>
      </c>
      <c r="AM27" s="238"/>
      <c r="AN27" s="238"/>
      <c r="AO27" s="296"/>
      <c r="AP27" s="261" t="s">
        <v>393</v>
      </c>
      <c r="AQ27" s="1"/>
      <c r="AR27" s="1"/>
      <c r="AS27" s="1"/>
      <c r="AT27" s="1"/>
      <c r="AU27" s="1"/>
      <c r="AV27" s="1"/>
      <c r="AW27" s="1"/>
      <c r="AX27" s="1"/>
      <c r="AY27" s="1"/>
      <c r="AZ27" s="1"/>
      <c r="BA27" s="1"/>
      <c r="BB27" s="1"/>
      <c r="BC27" s="1"/>
      <c r="BD27" s="1"/>
      <c r="BE27" s="1"/>
      <c r="BF27" s="269"/>
      <c r="BG27" s="274">
        <v>6626125</v>
      </c>
      <c r="BH27" s="217"/>
      <c r="BI27" s="217"/>
      <c r="BJ27" s="217"/>
      <c r="BK27" s="217"/>
      <c r="BL27" s="217"/>
      <c r="BM27" s="217"/>
      <c r="BN27" s="279"/>
      <c r="BO27" s="282">
        <v>100</v>
      </c>
      <c r="BP27" s="282"/>
      <c r="BQ27" s="282"/>
      <c r="BR27" s="282"/>
      <c r="BS27" s="287">
        <v>179287</v>
      </c>
      <c r="BT27" s="287"/>
      <c r="BU27" s="287"/>
      <c r="BV27" s="287"/>
      <c r="BW27" s="287"/>
      <c r="BX27" s="287"/>
      <c r="BY27" s="287"/>
      <c r="BZ27" s="287"/>
      <c r="CA27" s="287"/>
      <c r="CB27" s="325"/>
      <c r="CD27" s="261" t="s">
        <v>223</v>
      </c>
      <c r="CE27" s="1"/>
      <c r="CF27" s="1"/>
      <c r="CG27" s="1"/>
      <c r="CH27" s="1"/>
      <c r="CI27" s="1"/>
      <c r="CJ27" s="1"/>
      <c r="CK27" s="1"/>
      <c r="CL27" s="1"/>
      <c r="CM27" s="1"/>
      <c r="CN27" s="1"/>
      <c r="CO27" s="1"/>
      <c r="CP27" s="1"/>
      <c r="CQ27" s="269"/>
      <c r="CR27" s="274">
        <v>3672299</v>
      </c>
      <c r="CS27" s="313"/>
      <c r="CT27" s="313"/>
      <c r="CU27" s="313"/>
      <c r="CV27" s="313"/>
      <c r="CW27" s="313"/>
      <c r="CX27" s="313"/>
      <c r="CY27" s="332"/>
      <c r="CZ27" s="283">
        <v>10.199999999999999</v>
      </c>
      <c r="DA27" s="335"/>
      <c r="DB27" s="335"/>
      <c r="DC27" s="338"/>
      <c r="DD27" s="288">
        <v>1430643</v>
      </c>
      <c r="DE27" s="313"/>
      <c r="DF27" s="313"/>
      <c r="DG27" s="313"/>
      <c r="DH27" s="313"/>
      <c r="DI27" s="313"/>
      <c r="DJ27" s="313"/>
      <c r="DK27" s="332"/>
      <c r="DL27" s="288">
        <v>962823</v>
      </c>
      <c r="DM27" s="313"/>
      <c r="DN27" s="313"/>
      <c r="DO27" s="313"/>
      <c r="DP27" s="313"/>
      <c r="DQ27" s="313"/>
      <c r="DR27" s="313"/>
      <c r="DS27" s="313"/>
      <c r="DT27" s="313"/>
      <c r="DU27" s="313"/>
      <c r="DV27" s="332"/>
      <c r="DW27" s="283">
        <v>4.4000000000000004</v>
      </c>
      <c r="DX27" s="335"/>
      <c r="DY27" s="335"/>
      <c r="DZ27" s="335"/>
      <c r="EA27" s="335"/>
      <c r="EB27" s="335"/>
      <c r="EC27" s="360"/>
    </row>
    <row r="28" spans="2:133" ht="11.25" customHeight="1">
      <c r="B28" s="261" t="s">
        <v>315</v>
      </c>
      <c r="C28" s="1"/>
      <c r="D28" s="1"/>
      <c r="E28" s="1"/>
      <c r="F28" s="1"/>
      <c r="G28" s="1"/>
      <c r="H28" s="1"/>
      <c r="I28" s="1"/>
      <c r="J28" s="1"/>
      <c r="K28" s="1"/>
      <c r="L28" s="1"/>
      <c r="M28" s="1"/>
      <c r="N28" s="1"/>
      <c r="O28" s="1"/>
      <c r="P28" s="1"/>
      <c r="Q28" s="269"/>
      <c r="R28" s="274">
        <v>284326</v>
      </c>
      <c r="S28" s="217"/>
      <c r="T28" s="217"/>
      <c r="U28" s="217"/>
      <c r="V28" s="217"/>
      <c r="W28" s="217"/>
      <c r="X28" s="217"/>
      <c r="Y28" s="279"/>
      <c r="Z28" s="282">
        <v>0.7</v>
      </c>
      <c r="AA28" s="282"/>
      <c r="AB28" s="282"/>
      <c r="AC28" s="282"/>
      <c r="AD28" s="287">
        <v>28852</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387</v>
      </c>
      <c r="CE28" s="1"/>
      <c r="CF28" s="1"/>
      <c r="CG28" s="1"/>
      <c r="CH28" s="1"/>
      <c r="CI28" s="1"/>
      <c r="CJ28" s="1"/>
      <c r="CK28" s="1"/>
      <c r="CL28" s="1"/>
      <c r="CM28" s="1"/>
      <c r="CN28" s="1"/>
      <c r="CO28" s="1"/>
      <c r="CP28" s="1"/>
      <c r="CQ28" s="269"/>
      <c r="CR28" s="274">
        <v>5005236</v>
      </c>
      <c r="CS28" s="217"/>
      <c r="CT28" s="217"/>
      <c r="CU28" s="217"/>
      <c r="CV28" s="217"/>
      <c r="CW28" s="217"/>
      <c r="CX28" s="217"/>
      <c r="CY28" s="279"/>
      <c r="CZ28" s="283">
        <v>13.8</v>
      </c>
      <c r="DA28" s="335"/>
      <c r="DB28" s="335"/>
      <c r="DC28" s="338"/>
      <c r="DD28" s="288">
        <v>4919622</v>
      </c>
      <c r="DE28" s="217"/>
      <c r="DF28" s="217"/>
      <c r="DG28" s="217"/>
      <c r="DH28" s="217"/>
      <c r="DI28" s="217"/>
      <c r="DJ28" s="217"/>
      <c r="DK28" s="279"/>
      <c r="DL28" s="288">
        <v>4919622</v>
      </c>
      <c r="DM28" s="217"/>
      <c r="DN28" s="217"/>
      <c r="DO28" s="217"/>
      <c r="DP28" s="217"/>
      <c r="DQ28" s="217"/>
      <c r="DR28" s="217"/>
      <c r="DS28" s="217"/>
      <c r="DT28" s="217"/>
      <c r="DU28" s="217"/>
      <c r="DV28" s="279"/>
      <c r="DW28" s="283">
        <v>22.5</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62507</v>
      </c>
      <c r="S29" s="217"/>
      <c r="T29" s="217"/>
      <c r="U29" s="217"/>
      <c r="V29" s="217"/>
      <c r="W29" s="217"/>
      <c r="X29" s="217"/>
      <c r="Y29" s="279"/>
      <c r="Z29" s="282">
        <v>0.2</v>
      </c>
      <c r="AA29" s="282"/>
      <c r="AB29" s="282"/>
      <c r="AC29" s="282"/>
      <c r="AD29" s="287" t="s">
        <v>199</v>
      </c>
      <c r="AE29" s="287"/>
      <c r="AF29" s="287"/>
      <c r="AG29" s="287"/>
      <c r="AH29" s="287"/>
      <c r="AI29" s="287"/>
      <c r="AJ29" s="287"/>
      <c r="AK29" s="287"/>
      <c r="AL29" s="283" t="s">
        <v>199</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170</v>
      </c>
      <c r="CE29" s="41"/>
      <c r="CF29" s="261" t="s">
        <v>22</v>
      </c>
      <c r="CG29" s="1"/>
      <c r="CH29" s="1"/>
      <c r="CI29" s="1"/>
      <c r="CJ29" s="1"/>
      <c r="CK29" s="1"/>
      <c r="CL29" s="1"/>
      <c r="CM29" s="1"/>
      <c r="CN29" s="1"/>
      <c r="CO29" s="1"/>
      <c r="CP29" s="1"/>
      <c r="CQ29" s="269"/>
      <c r="CR29" s="274">
        <v>5005150</v>
      </c>
      <c r="CS29" s="313"/>
      <c r="CT29" s="313"/>
      <c r="CU29" s="313"/>
      <c r="CV29" s="313"/>
      <c r="CW29" s="313"/>
      <c r="CX29" s="313"/>
      <c r="CY29" s="332"/>
      <c r="CZ29" s="283">
        <v>13.8</v>
      </c>
      <c r="DA29" s="335"/>
      <c r="DB29" s="335"/>
      <c r="DC29" s="338"/>
      <c r="DD29" s="288">
        <v>4919536</v>
      </c>
      <c r="DE29" s="313"/>
      <c r="DF29" s="313"/>
      <c r="DG29" s="313"/>
      <c r="DH29" s="313"/>
      <c r="DI29" s="313"/>
      <c r="DJ29" s="313"/>
      <c r="DK29" s="332"/>
      <c r="DL29" s="288">
        <v>4919536</v>
      </c>
      <c r="DM29" s="313"/>
      <c r="DN29" s="313"/>
      <c r="DO29" s="313"/>
      <c r="DP29" s="313"/>
      <c r="DQ29" s="313"/>
      <c r="DR29" s="313"/>
      <c r="DS29" s="313"/>
      <c r="DT29" s="313"/>
      <c r="DU29" s="313"/>
      <c r="DV29" s="332"/>
      <c r="DW29" s="283">
        <v>22.5</v>
      </c>
      <c r="DX29" s="335"/>
      <c r="DY29" s="335"/>
      <c r="DZ29" s="335"/>
      <c r="EA29" s="335"/>
      <c r="EB29" s="335"/>
      <c r="EC29" s="360"/>
    </row>
    <row r="30" spans="2:133" ht="11.25" customHeight="1">
      <c r="B30" s="261" t="s">
        <v>345</v>
      </c>
      <c r="C30" s="1"/>
      <c r="D30" s="1"/>
      <c r="E30" s="1"/>
      <c r="F30" s="1"/>
      <c r="G30" s="1"/>
      <c r="H30" s="1"/>
      <c r="I30" s="1"/>
      <c r="J30" s="1"/>
      <c r="K30" s="1"/>
      <c r="L30" s="1"/>
      <c r="M30" s="1"/>
      <c r="N30" s="1"/>
      <c r="O30" s="1"/>
      <c r="P30" s="1"/>
      <c r="Q30" s="269"/>
      <c r="R30" s="274">
        <v>3695456</v>
      </c>
      <c r="S30" s="217"/>
      <c r="T30" s="217"/>
      <c r="U30" s="217"/>
      <c r="V30" s="217"/>
      <c r="W30" s="217"/>
      <c r="X30" s="217"/>
      <c r="Y30" s="279"/>
      <c r="Z30" s="282">
        <v>9.4</v>
      </c>
      <c r="AA30" s="282"/>
      <c r="AB30" s="282"/>
      <c r="AC30" s="282"/>
      <c r="AD30" s="287" t="s">
        <v>199</v>
      </c>
      <c r="AE30" s="287"/>
      <c r="AF30" s="287"/>
      <c r="AG30" s="287"/>
      <c r="AH30" s="287"/>
      <c r="AI30" s="287"/>
      <c r="AJ30" s="287"/>
      <c r="AK30" s="287"/>
      <c r="AL30" s="283" t="s">
        <v>199</v>
      </c>
      <c r="AM30" s="238"/>
      <c r="AN30" s="238"/>
      <c r="AO30" s="296"/>
      <c r="AP30" s="182" t="s">
        <v>316</v>
      </c>
      <c r="AQ30" s="139"/>
      <c r="AR30" s="139"/>
      <c r="AS30" s="139"/>
      <c r="AT30" s="139"/>
      <c r="AU30" s="139"/>
      <c r="AV30" s="139"/>
      <c r="AW30" s="139"/>
      <c r="AX30" s="139"/>
      <c r="AY30" s="139"/>
      <c r="AZ30" s="139"/>
      <c r="BA30" s="139"/>
      <c r="BB30" s="139"/>
      <c r="BC30" s="139"/>
      <c r="BD30" s="139"/>
      <c r="BE30" s="139"/>
      <c r="BF30" s="144"/>
      <c r="BG30" s="182" t="s">
        <v>187</v>
      </c>
      <c r="BH30" s="321"/>
      <c r="BI30" s="321"/>
      <c r="BJ30" s="321"/>
      <c r="BK30" s="321"/>
      <c r="BL30" s="321"/>
      <c r="BM30" s="321"/>
      <c r="BN30" s="321"/>
      <c r="BO30" s="321"/>
      <c r="BP30" s="321"/>
      <c r="BQ30" s="323"/>
      <c r="BR30" s="182" t="s">
        <v>395</v>
      </c>
      <c r="BS30" s="321"/>
      <c r="BT30" s="321"/>
      <c r="BU30" s="321"/>
      <c r="BV30" s="321"/>
      <c r="BW30" s="321"/>
      <c r="BX30" s="321"/>
      <c r="BY30" s="321"/>
      <c r="BZ30" s="321"/>
      <c r="CA30" s="321"/>
      <c r="CB30" s="323"/>
      <c r="CD30" s="134"/>
      <c r="CE30" s="42"/>
      <c r="CF30" s="261" t="s">
        <v>396</v>
      </c>
      <c r="CG30" s="1"/>
      <c r="CH30" s="1"/>
      <c r="CI30" s="1"/>
      <c r="CJ30" s="1"/>
      <c r="CK30" s="1"/>
      <c r="CL30" s="1"/>
      <c r="CM30" s="1"/>
      <c r="CN30" s="1"/>
      <c r="CO30" s="1"/>
      <c r="CP30" s="1"/>
      <c r="CQ30" s="269"/>
      <c r="CR30" s="274">
        <v>4905517</v>
      </c>
      <c r="CS30" s="217"/>
      <c r="CT30" s="217"/>
      <c r="CU30" s="217"/>
      <c r="CV30" s="217"/>
      <c r="CW30" s="217"/>
      <c r="CX30" s="217"/>
      <c r="CY30" s="279"/>
      <c r="CZ30" s="283">
        <v>13.6</v>
      </c>
      <c r="DA30" s="335"/>
      <c r="DB30" s="335"/>
      <c r="DC30" s="338"/>
      <c r="DD30" s="288">
        <v>4819964</v>
      </c>
      <c r="DE30" s="217"/>
      <c r="DF30" s="217"/>
      <c r="DG30" s="217"/>
      <c r="DH30" s="217"/>
      <c r="DI30" s="217"/>
      <c r="DJ30" s="217"/>
      <c r="DK30" s="279"/>
      <c r="DL30" s="288">
        <v>4819964</v>
      </c>
      <c r="DM30" s="217"/>
      <c r="DN30" s="217"/>
      <c r="DO30" s="217"/>
      <c r="DP30" s="217"/>
      <c r="DQ30" s="217"/>
      <c r="DR30" s="217"/>
      <c r="DS30" s="217"/>
      <c r="DT30" s="217"/>
      <c r="DU30" s="217"/>
      <c r="DV30" s="279"/>
      <c r="DW30" s="283">
        <v>22</v>
      </c>
      <c r="DX30" s="335"/>
      <c r="DY30" s="335"/>
      <c r="DZ30" s="335"/>
      <c r="EA30" s="335"/>
      <c r="EB30" s="335"/>
      <c r="EC30" s="360"/>
    </row>
    <row r="31" spans="2:133" ht="11.25" customHeight="1">
      <c r="B31" s="262" t="s">
        <v>52</v>
      </c>
      <c r="C31" s="266"/>
      <c r="D31" s="266"/>
      <c r="E31" s="266"/>
      <c r="F31" s="266"/>
      <c r="G31" s="266"/>
      <c r="H31" s="266"/>
      <c r="I31" s="266"/>
      <c r="J31" s="266"/>
      <c r="K31" s="266"/>
      <c r="L31" s="266"/>
      <c r="M31" s="266"/>
      <c r="N31" s="266"/>
      <c r="O31" s="266"/>
      <c r="P31" s="266"/>
      <c r="Q31" s="270"/>
      <c r="R31" s="274" t="s">
        <v>199</v>
      </c>
      <c r="S31" s="217"/>
      <c r="T31" s="217"/>
      <c r="U31" s="217"/>
      <c r="V31" s="217"/>
      <c r="W31" s="217"/>
      <c r="X31" s="217"/>
      <c r="Y31" s="279"/>
      <c r="Z31" s="282" t="s">
        <v>199</v>
      </c>
      <c r="AA31" s="282"/>
      <c r="AB31" s="282"/>
      <c r="AC31" s="282"/>
      <c r="AD31" s="287" t="s">
        <v>199</v>
      </c>
      <c r="AE31" s="287"/>
      <c r="AF31" s="287"/>
      <c r="AG31" s="287"/>
      <c r="AH31" s="287"/>
      <c r="AI31" s="287"/>
      <c r="AJ31" s="287"/>
      <c r="AK31" s="287"/>
      <c r="AL31" s="283" t="s">
        <v>199</v>
      </c>
      <c r="AM31" s="238"/>
      <c r="AN31" s="238"/>
      <c r="AO31" s="296"/>
      <c r="AP31" s="163" t="s">
        <v>4</v>
      </c>
      <c r="AQ31" s="178"/>
      <c r="AR31" s="178"/>
      <c r="AS31" s="178"/>
      <c r="AT31" s="306" t="s">
        <v>398</v>
      </c>
      <c r="AU31" s="265"/>
      <c r="AV31" s="265"/>
      <c r="AW31" s="265"/>
      <c r="AX31" s="260" t="s">
        <v>274</v>
      </c>
      <c r="AY31" s="265"/>
      <c r="AZ31" s="265"/>
      <c r="BA31" s="265"/>
      <c r="BB31" s="265"/>
      <c r="BC31" s="265"/>
      <c r="BD31" s="265"/>
      <c r="BE31" s="265"/>
      <c r="BF31" s="268"/>
      <c r="BG31" s="318">
        <v>99.3</v>
      </c>
      <c r="BH31" s="322"/>
      <c r="BI31" s="322"/>
      <c r="BJ31" s="322"/>
      <c r="BK31" s="322"/>
      <c r="BL31" s="322"/>
      <c r="BM31" s="293">
        <v>96.3</v>
      </c>
      <c r="BN31" s="322"/>
      <c r="BO31" s="322"/>
      <c r="BP31" s="322"/>
      <c r="BQ31" s="324"/>
      <c r="BR31" s="318">
        <v>99.3</v>
      </c>
      <c r="BS31" s="322"/>
      <c r="BT31" s="322"/>
      <c r="BU31" s="322"/>
      <c r="BV31" s="322"/>
      <c r="BW31" s="322"/>
      <c r="BX31" s="293">
        <v>96.5</v>
      </c>
      <c r="BY31" s="322"/>
      <c r="BZ31" s="322"/>
      <c r="CA31" s="322"/>
      <c r="CB31" s="324"/>
      <c r="CD31" s="134"/>
      <c r="CE31" s="42"/>
      <c r="CF31" s="261" t="s">
        <v>317</v>
      </c>
      <c r="CG31" s="1"/>
      <c r="CH31" s="1"/>
      <c r="CI31" s="1"/>
      <c r="CJ31" s="1"/>
      <c r="CK31" s="1"/>
      <c r="CL31" s="1"/>
      <c r="CM31" s="1"/>
      <c r="CN31" s="1"/>
      <c r="CO31" s="1"/>
      <c r="CP31" s="1"/>
      <c r="CQ31" s="269"/>
      <c r="CR31" s="274">
        <v>99633</v>
      </c>
      <c r="CS31" s="313"/>
      <c r="CT31" s="313"/>
      <c r="CU31" s="313"/>
      <c r="CV31" s="313"/>
      <c r="CW31" s="313"/>
      <c r="CX31" s="313"/>
      <c r="CY31" s="332"/>
      <c r="CZ31" s="283">
        <v>0.3</v>
      </c>
      <c r="DA31" s="335"/>
      <c r="DB31" s="335"/>
      <c r="DC31" s="338"/>
      <c r="DD31" s="288">
        <v>99572</v>
      </c>
      <c r="DE31" s="313"/>
      <c r="DF31" s="313"/>
      <c r="DG31" s="313"/>
      <c r="DH31" s="313"/>
      <c r="DI31" s="313"/>
      <c r="DJ31" s="313"/>
      <c r="DK31" s="332"/>
      <c r="DL31" s="288">
        <v>99572</v>
      </c>
      <c r="DM31" s="313"/>
      <c r="DN31" s="313"/>
      <c r="DO31" s="313"/>
      <c r="DP31" s="313"/>
      <c r="DQ31" s="313"/>
      <c r="DR31" s="313"/>
      <c r="DS31" s="313"/>
      <c r="DT31" s="313"/>
      <c r="DU31" s="313"/>
      <c r="DV31" s="332"/>
      <c r="DW31" s="283">
        <v>0.5</v>
      </c>
      <c r="DX31" s="335"/>
      <c r="DY31" s="335"/>
      <c r="DZ31" s="335"/>
      <c r="EA31" s="335"/>
      <c r="EB31" s="335"/>
      <c r="EC31" s="360"/>
    </row>
    <row r="32" spans="2:133" ht="11.25" customHeight="1">
      <c r="B32" s="261" t="s">
        <v>399</v>
      </c>
      <c r="C32" s="1"/>
      <c r="D32" s="1"/>
      <c r="E32" s="1"/>
      <c r="F32" s="1"/>
      <c r="G32" s="1"/>
      <c r="H32" s="1"/>
      <c r="I32" s="1"/>
      <c r="J32" s="1"/>
      <c r="K32" s="1"/>
      <c r="L32" s="1"/>
      <c r="M32" s="1"/>
      <c r="N32" s="1"/>
      <c r="O32" s="1"/>
      <c r="P32" s="1"/>
      <c r="Q32" s="269"/>
      <c r="R32" s="274">
        <v>2006420</v>
      </c>
      <c r="S32" s="217"/>
      <c r="T32" s="217"/>
      <c r="U32" s="217"/>
      <c r="V32" s="217"/>
      <c r="W32" s="217"/>
      <c r="X32" s="217"/>
      <c r="Y32" s="279"/>
      <c r="Z32" s="282">
        <v>5.0999999999999996</v>
      </c>
      <c r="AA32" s="282"/>
      <c r="AB32" s="282"/>
      <c r="AC32" s="282"/>
      <c r="AD32" s="287" t="s">
        <v>199</v>
      </c>
      <c r="AE32" s="287"/>
      <c r="AF32" s="287"/>
      <c r="AG32" s="287"/>
      <c r="AH32" s="287"/>
      <c r="AI32" s="287"/>
      <c r="AJ32" s="287"/>
      <c r="AK32" s="287"/>
      <c r="AL32" s="283" t="s">
        <v>199</v>
      </c>
      <c r="AM32" s="238"/>
      <c r="AN32" s="238"/>
      <c r="AO32" s="296"/>
      <c r="AP32" s="299"/>
      <c r="AQ32" s="29"/>
      <c r="AR32" s="29"/>
      <c r="AS32" s="29"/>
      <c r="AT32" s="307"/>
      <c r="AU32" s="1" t="s">
        <v>251</v>
      </c>
      <c r="AX32" s="261" t="s">
        <v>377</v>
      </c>
      <c r="AY32" s="1"/>
      <c r="AZ32" s="1"/>
      <c r="BA32" s="1"/>
      <c r="BB32" s="1"/>
      <c r="BC32" s="1"/>
      <c r="BD32" s="1"/>
      <c r="BE32" s="1"/>
      <c r="BF32" s="269"/>
      <c r="BG32" s="319">
        <v>99.5</v>
      </c>
      <c r="BH32" s="313"/>
      <c r="BI32" s="313"/>
      <c r="BJ32" s="313"/>
      <c r="BK32" s="313"/>
      <c r="BL32" s="313"/>
      <c r="BM32" s="238">
        <v>97.7</v>
      </c>
      <c r="BN32" s="313"/>
      <c r="BO32" s="313"/>
      <c r="BP32" s="313"/>
      <c r="BQ32" s="316"/>
      <c r="BR32" s="319">
        <v>99.5</v>
      </c>
      <c r="BS32" s="313"/>
      <c r="BT32" s="313"/>
      <c r="BU32" s="313"/>
      <c r="BV32" s="313"/>
      <c r="BW32" s="313"/>
      <c r="BX32" s="238">
        <v>97.7</v>
      </c>
      <c r="BY32" s="313"/>
      <c r="BZ32" s="313"/>
      <c r="CA32" s="313"/>
      <c r="CB32" s="316"/>
      <c r="CD32" s="135"/>
      <c r="CE32" s="142"/>
      <c r="CF32" s="261" t="s">
        <v>400</v>
      </c>
      <c r="CG32" s="1"/>
      <c r="CH32" s="1"/>
      <c r="CI32" s="1"/>
      <c r="CJ32" s="1"/>
      <c r="CK32" s="1"/>
      <c r="CL32" s="1"/>
      <c r="CM32" s="1"/>
      <c r="CN32" s="1"/>
      <c r="CO32" s="1"/>
      <c r="CP32" s="1"/>
      <c r="CQ32" s="269"/>
      <c r="CR32" s="274">
        <v>86</v>
      </c>
      <c r="CS32" s="217"/>
      <c r="CT32" s="217"/>
      <c r="CU32" s="217"/>
      <c r="CV32" s="217"/>
      <c r="CW32" s="217"/>
      <c r="CX32" s="217"/>
      <c r="CY32" s="279"/>
      <c r="CZ32" s="283">
        <v>0</v>
      </c>
      <c r="DA32" s="335"/>
      <c r="DB32" s="335"/>
      <c r="DC32" s="338"/>
      <c r="DD32" s="288">
        <v>86</v>
      </c>
      <c r="DE32" s="217"/>
      <c r="DF32" s="217"/>
      <c r="DG32" s="217"/>
      <c r="DH32" s="217"/>
      <c r="DI32" s="217"/>
      <c r="DJ32" s="217"/>
      <c r="DK32" s="279"/>
      <c r="DL32" s="288">
        <v>86</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238</v>
      </c>
      <c r="C33" s="1"/>
      <c r="D33" s="1"/>
      <c r="E33" s="1"/>
      <c r="F33" s="1"/>
      <c r="G33" s="1"/>
      <c r="H33" s="1"/>
      <c r="I33" s="1"/>
      <c r="J33" s="1"/>
      <c r="K33" s="1"/>
      <c r="L33" s="1"/>
      <c r="M33" s="1"/>
      <c r="N33" s="1"/>
      <c r="O33" s="1"/>
      <c r="P33" s="1"/>
      <c r="Q33" s="269"/>
      <c r="R33" s="274">
        <v>313200</v>
      </c>
      <c r="S33" s="217"/>
      <c r="T33" s="217"/>
      <c r="U33" s="217"/>
      <c r="V33" s="217"/>
      <c r="W33" s="217"/>
      <c r="X33" s="217"/>
      <c r="Y33" s="279"/>
      <c r="Z33" s="282">
        <v>0.8</v>
      </c>
      <c r="AA33" s="282"/>
      <c r="AB33" s="282"/>
      <c r="AC33" s="282"/>
      <c r="AD33" s="287">
        <v>39887</v>
      </c>
      <c r="AE33" s="287"/>
      <c r="AF33" s="287"/>
      <c r="AG33" s="287"/>
      <c r="AH33" s="287"/>
      <c r="AI33" s="287"/>
      <c r="AJ33" s="287"/>
      <c r="AK33" s="287"/>
      <c r="AL33" s="283">
        <v>0.2</v>
      </c>
      <c r="AM33" s="238"/>
      <c r="AN33" s="238"/>
      <c r="AO33" s="296"/>
      <c r="AP33" s="177"/>
      <c r="AQ33" s="179"/>
      <c r="AR33" s="179"/>
      <c r="AS33" s="179"/>
      <c r="AT33" s="308"/>
      <c r="AU33" s="267"/>
      <c r="AV33" s="267"/>
      <c r="AW33" s="267"/>
      <c r="AX33" s="263" t="s">
        <v>157</v>
      </c>
      <c r="AY33" s="267"/>
      <c r="AZ33" s="267"/>
      <c r="BA33" s="267"/>
      <c r="BB33" s="267"/>
      <c r="BC33" s="267"/>
      <c r="BD33" s="267"/>
      <c r="BE33" s="267"/>
      <c r="BF33" s="271"/>
      <c r="BG33" s="320">
        <v>99</v>
      </c>
      <c r="BH33" s="312"/>
      <c r="BI33" s="312"/>
      <c r="BJ33" s="312"/>
      <c r="BK33" s="312"/>
      <c r="BL33" s="312"/>
      <c r="BM33" s="294">
        <v>94.9</v>
      </c>
      <c r="BN33" s="312"/>
      <c r="BO33" s="312"/>
      <c r="BP33" s="312"/>
      <c r="BQ33" s="317"/>
      <c r="BR33" s="320">
        <v>99.2</v>
      </c>
      <c r="BS33" s="312"/>
      <c r="BT33" s="312"/>
      <c r="BU33" s="312"/>
      <c r="BV33" s="312"/>
      <c r="BW33" s="312"/>
      <c r="BX33" s="294">
        <v>95.1</v>
      </c>
      <c r="BY33" s="312"/>
      <c r="BZ33" s="312"/>
      <c r="CA33" s="312"/>
      <c r="CB33" s="317"/>
      <c r="CD33" s="261" t="s">
        <v>402</v>
      </c>
      <c r="CE33" s="1"/>
      <c r="CF33" s="1"/>
      <c r="CG33" s="1"/>
      <c r="CH33" s="1"/>
      <c r="CI33" s="1"/>
      <c r="CJ33" s="1"/>
      <c r="CK33" s="1"/>
      <c r="CL33" s="1"/>
      <c r="CM33" s="1"/>
      <c r="CN33" s="1"/>
      <c r="CO33" s="1"/>
      <c r="CP33" s="1"/>
      <c r="CQ33" s="269"/>
      <c r="CR33" s="274">
        <v>17929755</v>
      </c>
      <c r="CS33" s="313"/>
      <c r="CT33" s="313"/>
      <c r="CU33" s="313"/>
      <c r="CV33" s="313"/>
      <c r="CW33" s="313"/>
      <c r="CX33" s="313"/>
      <c r="CY33" s="332"/>
      <c r="CZ33" s="283">
        <v>49.6</v>
      </c>
      <c r="DA33" s="335"/>
      <c r="DB33" s="335"/>
      <c r="DC33" s="338"/>
      <c r="DD33" s="288">
        <v>13965702</v>
      </c>
      <c r="DE33" s="313"/>
      <c r="DF33" s="313"/>
      <c r="DG33" s="313"/>
      <c r="DH33" s="313"/>
      <c r="DI33" s="313"/>
      <c r="DJ33" s="313"/>
      <c r="DK33" s="332"/>
      <c r="DL33" s="288">
        <v>10473335</v>
      </c>
      <c r="DM33" s="313"/>
      <c r="DN33" s="313"/>
      <c r="DO33" s="313"/>
      <c r="DP33" s="313"/>
      <c r="DQ33" s="313"/>
      <c r="DR33" s="313"/>
      <c r="DS33" s="313"/>
      <c r="DT33" s="313"/>
      <c r="DU33" s="313"/>
      <c r="DV33" s="332"/>
      <c r="DW33" s="283">
        <v>47.8</v>
      </c>
      <c r="DX33" s="335"/>
      <c r="DY33" s="335"/>
      <c r="DZ33" s="335"/>
      <c r="EA33" s="335"/>
      <c r="EB33" s="335"/>
      <c r="EC33" s="360"/>
    </row>
    <row r="34" spans="2:133" ht="11.25" customHeight="1">
      <c r="B34" s="261" t="s">
        <v>144</v>
      </c>
      <c r="C34" s="1"/>
      <c r="D34" s="1"/>
      <c r="E34" s="1"/>
      <c r="F34" s="1"/>
      <c r="G34" s="1"/>
      <c r="H34" s="1"/>
      <c r="I34" s="1"/>
      <c r="J34" s="1"/>
      <c r="K34" s="1"/>
      <c r="L34" s="1"/>
      <c r="M34" s="1"/>
      <c r="N34" s="1"/>
      <c r="O34" s="1"/>
      <c r="P34" s="1"/>
      <c r="Q34" s="269"/>
      <c r="R34" s="274">
        <v>613266</v>
      </c>
      <c r="S34" s="217"/>
      <c r="T34" s="217"/>
      <c r="U34" s="217"/>
      <c r="V34" s="217"/>
      <c r="W34" s="217"/>
      <c r="X34" s="217"/>
      <c r="Y34" s="279"/>
      <c r="Z34" s="282">
        <v>1.6</v>
      </c>
      <c r="AA34" s="282"/>
      <c r="AB34" s="282"/>
      <c r="AC34" s="282"/>
      <c r="AD34" s="287" t="s">
        <v>199</v>
      </c>
      <c r="AE34" s="287"/>
      <c r="AF34" s="287"/>
      <c r="AG34" s="287"/>
      <c r="AH34" s="287"/>
      <c r="AI34" s="287"/>
      <c r="AJ34" s="287"/>
      <c r="AK34" s="287"/>
      <c r="AL34" s="283" t="s">
        <v>199</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405</v>
      </c>
      <c r="CE34" s="1"/>
      <c r="CF34" s="1"/>
      <c r="CG34" s="1"/>
      <c r="CH34" s="1"/>
      <c r="CI34" s="1"/>
      <c r="CJ34" s="1"/>
      <c r="CK34" s="1"/>
      <c r="CL34" s="1"/>
      <c r="CM34" s="1"/>
      <c r="CN34" s="1"/>
      <c r="CO34" s="1"/>
      <c r="CP34" s="1"/>
      <c r="CQ34" s="269"/>
      <c r="CR34" s="274">
        <v>5162898</v>
      </c>
      <c r="CS34" s="217"/>
      <c r="CT34" s="217"/>
      <c r="CU34" s="217"/>
      <c r="CV34" s="217"/>
      <c r="CW34" s="217"/>
      <c r="CX34" s="217"/>
      <c r="CY34" s="279"/>
      <c r="CZ34" s="283">
        <v>14.3</v>
      </c>
      <c r="DA34" s="335"/>
      <c r="DB34" s="335"/>
      <c r="DC34" s="338"/>
      <c r="DD34" s="288">
        <v>3761940</v>
      </c>
      <c r="DE34" s="217"/>
      <c r="DF34" s="217"/>
      <c r="DG34" s="217"/>
      <c r="DH34" s="217"/>
      <c r="DI34" s="217"/>
      <c r="DJ34" s="217"/>
      <c r="DK34" s="279"/>
      <c r="DL34" s="288">
        <v>3192450</v>
      </c>
      <c r="DM34" s="217"/>
      <c r="DN34" s="217"/>
      <c r="DO34" s="217"/>
      <c r="DP34" s="217"/>
      <c r="DQ34" s="217"/>
      <c r="DR34" s="217"/>
      <c r="DS34" s="217"/>
      <c r="DT34" s="217"/>
      <c r="DU34" s="217"/>
      <c r="DV34" s="279"/>
      <c r="DW34" s="283">
        <v>14.6</v>
      </c>
      <c r="DX34" s="335"/>
      <c r="DY34" s="335"/>
      <c r="DZ34" s="335"/>
      <c r="EA34" s="335"/>
      <c r="EB34" s="335"/>
      <c r="EC34" s="360"/>
    </row>
    <row r="35" spans="2:133" ht="11.25" customHeight="1">
      <c r="B35" s="261" t="s">
        <v>407</v>
      </c>
      <c r="C35" s="1"/>
      <c r="D35" s="1"/>
      <c r="E35" s="1"/>
      <c r="F35" s="1"/>
      <c r="G35" s="1"/>
      <c r="H35" s="1"/>
      <c r="I35" s="1"/>
      <c r="J35" s="1"/>
      <c r="K35" s="1"/>
      <c r="L35" s="1"/>
      <c r="M35" s="1"/>
      <c r="N35" s="1"/>
      <c r="O35" s="1"/>
      <c r="P35" s="1"/>
      <c r="Q35" s="269"/>
      <c r="R35" s="274">
        <v>2117523</v>
      </c>
      <c r="S35" s="217"/>
      <c r="T35" s="217"/>
      <c r="U35" s="217"/>
      <c r="V35" s="217"/>
      <c r="W35" s="217"/>
      <c r="X35" s="217"/>
      <c r="Y35" s="279"/>
      <c r="Z35" s="282">
        <v>5.4</v>
      </c>
      <c r="AA35" s="282"/>
      <c r="AB35" s="282"/>
      <c r="AC35" s="282"/>
      <c r="AD35" s="287" t="s">
        <v>199</v>
      </c>
      <c r="AE35" s="287"/>
      <c r="AF35" s="287"/>
      <c r="AG35" s="287"/>
      <c r="AH35" s="287"/>
      <c r="AI35" s="287"/>
      <c r="AJ35" s="287"/>
      <c r="AK35" s="287"/>
      <c r="AL35" s="283" t="s">
        <v>199</v>
      </c>
      <c r="AM35" s="238"/>
      <c r="AN35" s="238"/>
      <c r="AO35" s="296"/>
      <c r="AP35" s="95"/>
      <c r="AQ35" s="182" t="s">
        <v>408</v>
      </c>
      <c r="AR35" s="139"/>
      <c r="AS35" s="139"/>
      <c r="AT35" s="139"/>
      <c r="AU35" s="139"/>
      <c r="AV35" s="139"/>
      <c r="AW35" s="139"/>
      <c r="AX35" s="139"/>
      <c r="AY35" s="139"/>
      <c r="AZ35" s="139"/>
      <c r="BA35" s="139"/>
      <c r="BB35" s="139"/>
      <c r="BC35" s="139"/>
      <c r="BD35" s="139"/>
      <c r="BE35" s="139"/>
      <c r="BF35" s="144"/>
      <c r="BG35" s="182" t="s">
        <v>209</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410</v>
      </c>
      <c r="CE35" s="1"/>
      <c r="CF35" s="1"/>
      <c r="CG35" s="1"/>
      <c r="CH35" s="1"/>
      <c r="CI35" s="1"/>
      <c r="CJ35" s="1"/>
      <c r="CK35" s="1"/>
      <c r="CL35" s="1"/>
      <c r="CM35" s="1"/>
      <c r="CN35" s="1"/>
      <c r="CO35" s="1"/>
      <c r="CP35" s="1"/>
      <c r="CQ35" s="269"/>
      <c r="CR35" s="274">
        <v>1833655</v>
      </c>
      <c r="CS35" s="313"/>
      <c r="CT35" s="313"/>
      <c r="CU35" s="313"/>
      <c r="CV35" s="313"/>
      <c r="CW35" s="313"/>
      <c r="CX35" s="313"/>
      <c r="CY35" s="332"/>
      <c r="CZ35" s="283">
        <v>5.0999999999999996</v>
      </c>
      <c r="DA35" s="335"/>
      <c r="DB35" s="335"/>
      <c r="DC35" s="338"/>
      <c r="DD35" s="288">
        <v>1313372</v>
      </c>
      <c r="DE35" s="313"/>
      <c r="DF35" s="313"/>
      <c r="DG35" s="313"/>
      <c r="DH35" s="313"/>
      <c r="DI35" s="313"/>
      <c r="DJ35" s="313"/>
      <c r="DK35" s="332"/>
      <c r="DL35" s="288">
        <v>1312546</v>
      </c>
      <c r="DM35" s="313"/>
      <c r="DN35" s="313"/>
      <c r="DO35" s="313"/>
      <c r="DP35" s="313"/>
      <c r="DQ35" s="313"/>
      <c r="DR35" s="313"/>
      <c r="DS35" s="313"/>
      <c r="DT35" s="313"/>
      <c r="DU35" s="313"/>
      <c r="DV35" s="332"/>
      <c r="DW35" s="283">
        <v>6</v>
      </c>
      <c r="DX35" s="335"/>
      <c r="DY35" s="335"/>
      <c r="DZ35" s="335"/>
      <c r="EA35" s="335"/>
      <c r="EB35" s="335"/>
      <c r="EC35" s="360"/>
    </row>
    <row r="36" spans="2:133" ht="11.25" customHeight="1">
      <c r="B36" s="261" t="s">
        <v>378</v>
      </c>
      <c r="C36" s="1"/>
      <c r="D36" s="1"/>
      <c r="E36" s="1"/>
      <c r="F36" s="1"/>
      <c r="G36" s="1"/>
      <c r="H36" s="1"/>
      <c r="I36" s="1"/>
      <c r="J36" s="1"/>
      <c r="K36" s="1"/>
      <c r="L36" s="1"/>
      <c r="M36" s="1"/>
      <c r="N36" s="1"/>
      <c r="O36" s="1"/>
      <c r="P36" s="1"/>
      <c r="Q36" s="269"/>
      <c r="R36" s="274">
        <v>2486238</v>
      </c>
      <c r="S36" s="217"/>
      <c r="T36" s="217"/>
      <c r="U36" s="217"/>
      <c r="V36" s="217"/>
      <c r="W36" s="217"/>
      <c r="X36" s="217"/>
      <c r="Y36" s="279"/>
      <c r="Z36" s="282">
        <v>6.3</v>
      </c>
      <c r="AA36" s="282"/>
      <c r="AB36" s="282"/>
      <c r="AC36" s="282"/>
      <c r="AD36" s="287" t="s">
        <v>199</v>
      </c>
      <c r="AE36" s="287"/>
      <c r="AF36" s="287"/>
      <c r="AG36" s="287"/>
      <c r="AH36" s="287"/>
      <c r="AI36" s="287"/>
      <c r="AJ36" s="287"/>
      <c r="AK36" s="287"/>
      <c r="AL36" s="283" t="s">
        <v>199</v>
      </c>
      <c r="AM36" s="238"/>
      <c r="AN36" s="238"/>
      <c r="AO36" s="296"/>
      <c r="AP36" s="95"/>
      <c r="AQ36" s="301" t="s">
        <v>393</v>
      </c>
      <c r="AR36" s="304"/>
      <c r="AS36" s="304"/>
      <c r="AT36" s="304"/>
      <c r="AU36" s="304"/>
      <c r="AV36" s="304"/>
      <c r="AW36" s="304"/>
      <c r="AX36" s="304"/>
      <c r="AY36" s="309"/>
      <c r="AZ36" s="273">
        <v>5541882</v>
      </c>
      <c r="BA36" s="276"/>
      <c r="BB36" s="276"/>
      <c r="BC36" s="276"/>
      <c r="BD36" s="276"/>
      <c r="BE36" s="276"/>
      <c r="BF36" s="315"/>
      <c r="BG36" s="260" t="s">
        <v>233</v>
      </c>
      <c r="BH36" s="265"/>
      <c r="BI36" s="265"/>
      <c r="BJ36" s="265"/>
      <c r="BK36" s="265"/>
      <c r="BL36" s="265"/>
      <c r="BM36" s="265"/>
      <c r="BN36" s="265"/>
      <c r="BO36" s="265"/>
      <c r="BP36" s="265"/>
      <c r="BQ36" s="265"/>
      <c r="BR36" s="265"/>
      <c r="BS36" s="265"/>
      <c r="BT36" s="265"/>
      <c r="BU36" s="268"/>
      <c r="BV36" s="273">
        <v>62298</v>
      </c>
      <c r="BW36" s="276"/>
      <c r="BX36" s="276"/>
      <c r="BY36" s="276"/>
      <c r="BZ36" s="276"/>
      <c r="CA36" s="276"/>
      <c r="CB36" s="315"/>
      <c r="CD36" s="261" t="s">
        <v>26</v>
      </c>
      <c r="CE36" s="1"/>
      <c r="CF36" s="1"/>
      <c r="CG36" s="1"/>
      <c r="CH36" s="1"/>
      <c r="CI36" s="1"/>
      <c r="CJ36" s="1"/>
      <c r="CK36" s="1"/>
      <c r="CL36" s="1"/>
      <c r="CM36" s="1"/>
      <c r="CN36" s="1"/>
      <c r="CO36" s="1"/>
      <c r="CP36" s="1"/>
      <c r="CQ36" s="269"/>
      <c r="CR36" s="274">
        <v>6008355</v>
      </c>
      <c r="CS36" s="217"/>
      <c r="CT36" s="217"/>
      <c r="CU36" s="217"/>
      <c r="CV36" s="217"/>
      <c r="CW36" s="217"/>
      <c r="CX36" s="217"/>
      <c r="CY36" s="279"/>
      <c r="CZ36" s="283">
        <v>16.600000000000001</v>
      </c>
      <c r="DA36" s="335"/>
      <c r="DB36" s="335"/>
      <c r="DC36" s="338"/>
      <c r="DD36" s="288">
        <v>5013528</v>
      </c>
      <c r="DE36" s="217"/>
      <c r="DF36" s="217"/>
      <c r="DG36" s="217"/>
      <c r="DH36" s="217"/>
      <c r="DI36" s="217"/>
      <c r="DJ36" s="217"/>
      <c r="DK36" s="279"/>
      <c r="DL36" s="288">
        <v>3897334</v>
      </c>
      <c r="DM36" s="217"/>
      <c r="DN36" s="217"/>
      <c r="DO36" s="217"/>
      <c r="DP36" s="217"/>
      <c r="DQ36" s="217"/>
      <c r="DR36" s="217"/>
      <c r="DS36" s="217"/>
      <c r="DT36" s="217"/>
      <c r="DU36" s="217"/>
      <c r="DV36" s="279"/>
      <c r="DW36" s="283">
        <v>17.8</v>
      </c>
      <c r="DX36" s="335"/>
      <c r="DY36" s="335"/>
      <c r="DZ36" s="335"/>
      <c r="EA36" s="335"/>
      <c r="EB36" s="335"/>
      <c r="EC36" s="360"/>
    </row>
    <row r="37" spans="2:133" ht="11.25" customHeight="1">
      <c r="B37" s="261" t="s">
        <v>403</v>
      </c>
      <c r="C37" s="1"/>
      <c r="D37" s="1"/>
      <c r="E37" s="1"/>
      <c r="F37" s="1"/>
      <c r="G37" s="1"/>
      <c r="H37" s="1"/>
      <c r="I37" s="1"/>
      <c r="J37" s="1"/>
      <c r="K37" s="1"/>
      <c r="L37" s="1"/>
      <c r="M37" s="1"/>
      <c r="N37" s="1"/>
      <c r="O37" s="1"/>
      <c r="P37" s="1"/>
      <c r="Q37" s="269"/>
      <c r="R37" s="274">
        <v>993853</v>
      </c>
      <c r="S37" s="217"/>
      <c r="T37" s="217"/>
      <c r="U37" s="217"/>
      <c r="V37" s="217"/>
      <c r="W37" s="217"/>
      <c r="X37" s="217"/>
      <c r="Y37" s="279"/>
      <c r="Z37" s="282">
        <v>2.5</v>
      </c>
      <c r="AA37" s="282"/>
      <c r="AB37" s="282"/>
      <c r="AC37" s="282"/>
      <c r="AD37" s="287">
        <v>1093</v>
      </c>
      <c r="AE37" s="287"/>
      <c r="AF37" s="287"/>
      <c r="AG37" s="287"/>
      <c r="AH37" s="287"/>
      <c r="AI37" s="287"/>
      <c r="AJ37" s="287"/>
      <c r="AK37" s="287"/>
      <c r="AL37" s="283">
        <v>0</v>
      </c>
      <c r="AM37" s="238"/>
      <c r="AN37" s="238"/>
      <c r="AO37" s="296"/>
      <c r="AQ37" s="302" t="s">
        <v>412</v>
      </c>
      <c r="AR37" s="111"/>
      <c r="AS37" s="111"/>
      <c r="AT37" s="111"/>
      <c r="AU37" s="111"/>
      <c r="AV37" s="111"/>
      <c r="AW37" s="111"/>
      <c r="AX37" s="111"/>
      <c r="AY37" s="310"/>
      <c r="AZ37" s="274">
        <v>1354570</v>
      </c>
      <c r="BA37" s="217"/>
      <c r="BB37" s="217"/>
      <c r="BC37" s="217"/>
      <c r="BD37" s="313"/>
      <c r="BE37" s="313"/>
      <c r="BF37" s="316"/>
      <c r="BG37" s="261" t="s">
        <v>414</v>
      </c>
      <c r="BH37" s="1"/>
      <c r="BI37" s="1"/>
      <c r="BJ37" s="1"/>
      <c r="BK37" s="1"/>
      <c r="BL37" s="1"/>
      <c r="BM37" s="1"/>
      <c r="BN37" s="1"/>
      <c r="BO37" s="1"/>
      <c r="BP37" s="1"/>
      <c r="BQ37" s="1"/>
      <c r="BR37" s="1"/>
      <c r="BS37" s="1"/>
      <c r="BT37" s="1"/>
      <c r="BU37" s="269"/>
      <c r="BV37" s="274">
        <v>35521</v>
      </c>
      <c r="BW37" s="217"/>
      <c r="BX37" s="217"/>
      <c r="BY37" s="217"/>
      <c r="BZ37" s="217"/>
      <c r="CA37" s="217"/>
      <c r="CB37" s="326"/>
      <c r="CD37" s="261" t="s">
        <v>159</v>
      </c>
      <c r="CE37" s="1"/>
      <c r="CF37" s="1"/>
      <c r="CG37" s="1"/>
      <c r="CH37" s="1"/>
      <c r="CI37" s="1"/>
      <c r="CJ37" s="1"/>
      <c r="CK37" s="1"/>
      <c r="CL37" s="1"/>
      <c r="CM37" s="1"/>
      <c r="CN37" s="1"/>
      <c r="CO37" s="1"/>
      <c r="CP37" s="1"/>
      <c r="CQ37" s="269"/>
      <c r="CR37" s="274">
        <v>1543586</v>
      </c>
      <c r="CS37" s="313"/>
      <c r="CT37" s="313"/>
      <c r="CU37" s="313"/>
      <c r="CV37" s="313"/>
      <c r="CW37" s="313"/>
      <c r="CX37" s="313"/>
      <c r="CY37" s="332"/>
      <c r="CZ37" s="283">
        <v>4.3</v>
      </c>
      <c r="DA37" s="335"/>
      <c r="DB37" s="335"/>
      <c r="DC37" s="338"/>
      <c r="DD37" s="288">
        <v>1534412</v>
      </c>
      <c r="DE37" s="313"/>
      <c r="DF37" s="313"/>
      <c r="DG37" s="313"/>
      <c r="DH37" s="313"/>
      <c r="DI37" s="313"/>
      <c r="DJ37" s="313"/>
      <c r="DK37" s="332"/>
      <c r="DL37" s="288">
        <v>1401776</v>
      </c>
      <c r="DM37" s="313"/>
      <c r="DN37" s="313"/>
      <c r="DO37" s="313"/>
      <c r="DP37" s="313"/>
      <c r="DQ37" s="313"/>
      <c r="DR37" s="313"/>
      <c r="DS37" s="313"/>
      <c r="DT37" s="313"/>
      <c r="DU37" s="313"/>
      <c r="DV37" s="332"/>
      <c r="DW37" s="283">
        <v>6.4</v>
      </c>
      <c r="DX37" s="335"/>
      <c r="DY37" s="335"/>
      <c r="DZ37" s="335"/>
      <c r="EA37" s="335"/>
      <c r="EB37" s="335"/>
      <c r="EC37" s="360"/>
    </row>
    <row r="38" spans="2:133" ht="11.25" customHeight="1">
      <c r="B38" s="261" t="s">
        <v>416</v>
      </c>
      <c r="C38" s="1"/>
      <c r="D38" s="1"/>
      <c r="E38" s="1"/>
      <c r="F38" s="1"/>
      <c r="G38" s="1"/>
      <c r="H38" s="1"/>
      <c r="I38" s="1"/>
      <c r="J38" s="1"/>
      <c r="K38" s="1"/>
      <c r="L38" s="1"/>
      <c r="M38" s="1"/>
      <c r="N38" s="1"/>
      <c r="O38" s="1"/>
      <c r="P38" s="1"/>
      <c r="Q38" s="269"/>
      <c r="R38" s="274">
        <v>2248300</v>
      </c>
      <c r="S38" s="217"/>
      <c r="T38" s="217"/>
      <c r="U38" s="217"/>
      <c r="V38" s="217"/>
      <c r="W38" s="217"/>
      <c r="X38" s="217"/>
      <c r="Y38" s="279"/>
      <c r="Z38" s="282">
        <v>5.7</v>
      </c>
      <c r="AA38" s="282"/>
      <c r="AB38" s="282"/>
      <c r="AC38" s="282"/>
      <c r="AD38" s="287" t="s">
        <v>199</v>
      </c>
      <c r="AE38" s="287"/>
      <c r="AF38" s="287"/>
      <c r="AG38" s="287"/>
      <c r="AH38" s="287"/>
      <c r="AI38" s="287"/>
      <c r="AJ38" s="287"/>
      <c r="AK38" s="287"/>
      <c r="AL38" s="283" t="s">
        <v>199</v>
      </c>
      <c r="AM38" s="238"/>
      <c r="AN38" s="238"/>
      <c r="AO38" s="296"/>
      <c r="AQ38" s="302" t="s">
        <v>419</v>
      </c>
      <c r="AR38" s="111"/>
      <c r="AS38" s="111"/>
      <c r="AT38" s="111"/>
      <c r="AU38" s="111"/>
      <c r="AV38" s="111"/>
      <c r="AW38" s="111"/>
      <c r="AX38" s="111"/>
      <c r="AY38" s="310"/>
      <c r="AZ38" s="274">
        <v>1172334</v>
      </c>
      <c r="BA38" s="217"/>
      <c r="BB38" s="217"/>
      <c r="BC38" s="217"/>
      <c r="BD38" s="313"/>
      <c r="BE38" s="313"/>
      <c r="BF38" s="316"/>
      <c r="BG38" s="261" t="s">
        <v>421</v>
      </c>
      <c r="BH38" s="1"/>
      <c r="BI38" s="1"/>
      <c r="BJ38" s="1"/>
      <c r="BK38" s="1"/>
      <c r="BL38" s="1"/>
      <c r="BM38" s="1"/>
      <c r="BN38" s="1"/>
      <c r="BO38" s="1"/>
      <c r="BP38" s="1"/>
      <c r="BQ38" s="1"/>
      <c r="BR38" s="1"/>
      <c r="BS38" s="1"/>
      <c r="BT38" s="1"/>
      <c r="BU38" s="269"/>
      <c r="BV38" s="274">
        <v>5574</v>
      </c>
      <c r="BW38" s="217"/>
      <c r="BX38" s="217"/>
      <c r="BY38" s="217"/>
      <c r="BZ38" s="217"/>
      <c r="CA38" s="217"/>
      <c r="CB38" s="326"/>
      <c r="CD38" s="261" t="s">
        <v>422</v>
      </c>
      <c r="CE38" s="1"/>
      <c r="CF38" s="1"/>
      <c r="CG38" s="1"/>
      <c r="CH38" s="1"/>
      <c r="CI38" s="1"/>
      <c r="CJ38" s="1"/>
      <c r="CK38" s="1"/>
      <c r="CL38" s="1"/>
      <c r="CM38" s="1"/>
      <c r="CN38" s="1"/>
      <c r="CO38" s="1"/>
      <c r="CP38" s="1"/>
      <c r="CQ38" s="269"/>
      <c r="CR38" s="274">
        <v>2708686</v>
      </c>
      <c r="CS38" s="217"/>
      <c r="CT38" s="217"/>
      <c r="CU38" s="217"/>
      <c r="CV38" s="217"/>
      <c r="CW38" s="217"/>
      <c r="CX38" s="217"/>
      <c r="CY38" s="279"/>
      <c r="CZ38" s="283">
        <v>7.5</v>
      </c>
      <c r="DA38" s="335"/>
      <c r="DB38" s="335"/>
      <c r="DC38" s="338"/>
      <c r="DD38" s="288">
        <v>2412467</v>
      </c>
      <c r="DE38" s="217"/>
      <c r="DF38" s="217"/>
      <c r="DG38" s="217"/>
      <c r="DH38" s="217"/>
      <c r="DI38" s="217"/>
      <c r="DJ38" s="217"/>
      <c r="DK38" s="279"/>
      <c r="DL38" s="288">
        <v>2059905</v>
      </c>
      <c r="DM38" s="217"/>
      <c r="DN38" s="217"/>
      <c r="DO38" s="217"/>
      <c r="DP38" s="217"/>
      <c r="DQ38" s="217"/>
      <c r="DR38" s="217"/>
      <c r="DS38" s="217"/>
      <c r="DT38" s="217"/>
      <c r="DU38" s="217"/>
      <c r="DV38" s="279"/>
      <c r="DW38" s="283">
        <v>9.4</v>
      </c>
      <c r="DX38" s="335"/>
      <c r="DY38" s="335"/>
      <c r="DZ38" s="335"/>
      <c r="EA38" s="335"/>
      <c r="EB38" s="335"/>
      <c r="EC38" s="360"/>
    </row>
    <row r="39" spans="2:133" ht="11.25" customHeight="1">
      <c r="B39" s="261" t="s">
        <v>423</v>
      </c>
      <c r="C39" s="1"/>
      <c r="D39" s="1"/>
      <c r="E39" s="1"/>
      <c r="F39" s="1"/>
      <c r="G39" s="1"/>
      <c r="H39" s="1"/>
      <c r="I39" s="1"/>
      <c r="J39" s="1"/>
      <c r="K39" s="1"/>
      <c r="L39" s="1"/>
      <c r="M39" s="1"/>
      <c r="N39" s="1"/>
      <c r="O39" s="1"/>
      <c r="P39" s="1"/>
      <c r="Q39" s="269"/>
      <c r="R39" s="274" t="s">
        <v>199</v>
      </c>
      <c r="S39" s="217"/>
      <c r="T39" s="217"/>
      <c r="U39" s="217"/>
      <c r="V39" s="217"/>
      <c r="W39" s="217"/>
      <c r="X39" s="217"/>
      <c r="Y39" s="279"/>
      <c r="Z39" s="282" t="s">
        <v>199</v>
      </c>
      <c r="AA39" s="282"/>
      <c r="AB39" s="282"/>
      <c r="AC39" s="282"/>
      <c r="AD39" s="287" t="s">
        <v>199</v>
      </c>
      <c r="AE39" s="287"/>
      <c r="AF39" s="287"/>
      <c r="AG39" s="287"/>
      <c r="AH39" s="287"/>
      <c r="AI39" s="287"/>
      <c r="AJ39" s="287"/>
      <c r="AK39" s="287"/>
      <c r="AL39" s="283" t="s">
        <v>199</v>
      </c>
      <c r="AM39" s="238"/>
      <c r="AN39" s="238"/>
      <c r="AO39" s="296"/>
      <c r="AQ39" s="302" t="s">
        <v>309</v>
      </c>
      <c r="AR39" s="111"/>
      <c r="AS39" s="111"/>
      <c r="AT39" s="111"/>
      <c r="AU39" s="111"/>
      <c r="AV39" s="111"/>
      <c r="AW39" s="111"/>
      <c r="AX39" s="111"/>
      <c r="AY39" s="310"/>
      <c r="AZ39" s="274">
        <v>306292</v>
      </c>
      <c r="BA39" s="217"/>
      <c r="BB39" s="217"/>
      <c r="BC39" s="217"/>
      <c r="BD39" s="313"/>
      <c r="BE39" s="313"/>
      <c r="BF39" s="316"/>
      <c r="BG39" s="261" t="s">
        <v>338</v>
      </c>
      <c r="BH39" s="1"/>
      <c r="BI39" s="1"/>
      <c r="BJ39" s="1"/>
      <c r="BK39" s="1"/>
      <c r="BL39" s="1"/>
      <c r="BM39" s="1"/>
      <c r="BN39" s="1"/>
      <c r="BO39" s="1"/>
      <c r="BP39" s="1"/>
      <c r="BQ39" s="1"/>
      <c r="BR39" s="1"/>
      <c r="BS39" s="1"/>
      <c r="BT39" s="1"/>
      <c r="BU39" s="269"/>
      <c r="BV39" s="274">
        <v>8063</v>
      </c>
      <c r="BW39" s="217"/>
      <c r="BX39" s="217"/>
      <c r="BY39" s="217"/>
      <c r="BZ39" s="217"/>
      <c r="CA39" s="217"/>
      <c r="CB39" s="326"/>
      <c r="CD39" s="261" t="s">
        <v>424</v>
      </c>
      <c r="CE39" s="1"/>
      <c r="CF39" s="1"/>
      <c r="CG39" s="1"/>
      <c r="CH39" s="1"/>
      <c r="CI39" s="1"/>
      <c r="CJ39" s="1"/>
      <c r="CK39" s="1"/>
      <c r="CL39" s="1"/>
      <c r="CM39" s="1"/>
      <c r="CN39" s="1"/>
      <c r="CO39" s="1"/>
      <c r="CP39" s="1"/>
      <c r="CQ39" s="269"/>
      <c r="CR39" s="274">
        <v>1262979</v>
      </c>
      <c r="CS39" s="313"/>
      <c r="CT39" s="313"/>
      <c r="CU39" s="313"/>
      <c r="CV39" s="313"/>
      <c r="CW39" s="313"/>
      <c r="CX39" s="313"/>
      <c r="CY39" s="332"/>
      <c r="CZ39" s="283">
        <v>3.5</v>
      </c>
      <c r="DA39" s="335"/>
      <c r="DB39" s="335"/>
      <c r="DC39" s="338"/>
      <c r="DD39" s="288">
        <v>789313</v>
      </c>
      <c r="DE39" s="313"/>
      <c r="DF39" s="313"/>
      <c r="DG39" s="313"/>
      <c r="DH39" s="313"/>
      <c r="DI39" s="313"/>
      <c r="DJ39" s="313"/>
      <c r="DK39" s="332"/>
      <c r="DL39" s="288" t="s">
        <v>199</v>
      </c>
      <c r="DM39" s="313"/>
      <c r="DN39" s="313"/>
      <c r="DO39" s="313"/>
      <c r="DP39" s="313"/>
      <c r="DQ39" s="313"/>
      <c r="DR39" s="313"/>
      <c r="DS39" s="313"/>
      <c r="DT39" s="313"/>
      <c r="DU39" s="313"/>
      <c r="DV39" s="332"/>
      <c r="DW39" s="283" t="s">
        <v>199</v>
      </c>
      <c r="DX39" s="335"/>
      <c r="DY39" s="335"/>
      <c r="DZ39" s="335"/>
      <c r="EA39" s="335"/>
      <c r="EB39" s="335"/>
      <c r="EC39" s="360"/>
    </row>
    <row r="40" spans="2:133" ht="11.25" customHeight="1">
      <c r="B40" s="261" t="s">
        <v>428</v>
      </c>
      <c r="C40" s="1"/>
      <c r="D40" s="1"/>
      <c r="E40" s="1"/>
      <c r="F40" s="1"/>
      <c r="G40" s="1"/>
      <c r="H40" s="1"/>
      <c r="I40" s="1"/>
      <c r="J40" s="1"/>
      <c r="K40" s="1"/>
      <c r="L40" s="1"/>
      <c r="M40" s="1"/>
      <c r="N40" s="1"/>
      <c r="O40" s="1"/>
      <c r="P40" s="1"/>
      <c r="Q40" s="269"/>
      <c r="R40" s="274">
        <v>50000</v>
      </c>
      <c r="S40" s="217"/>
      <c r="T40" s="217"/>
      <c r="U40" s="217"/>
      <c r="V40" s="217"/>
      <c r="W40" s="217"/>
      <c r="X40" s="217"/>
      <c r="Y40" s="279"/>
      <c r="Z40" s="282">
        <v>0.1</v>
      </c>
      <c r="AA40" s="282"/>
      <c r="AB40" s="282"/>
      <c r="AC40" s="282"/>
      <c r="AD40" s="287" t="s">
        <v>199</v>
      </c>
      <c r="AE40" s="287"/>
      <c r="AF40" s="287"/>
      <c r="AG40" s="287"/>
      <c r="AH40" s="287"/>
      <c r="AI40" s="287"/>
      <c r="AJ40" s="287"/>
      <c r="AK40" s="287"/>
      <c r="AL40" s="283" t="s">
        <v>199</v>
      </c>
      <c r="AM40" s="238"/>
      <c r="AN40" s="238"/>
      <c r="AO40" s="296"/>
      <c r="AQ40" s="302" t="s">
        <v>30</v>
      </c>
      <c r="AR40" s="111"/>
      <c r="AS40" s="111"/>
      <c r="AT40" s="111"/>
      <c r="AU40" s="111"/>
      <c r="AV40" s="111"/>
      <c r="AW40" s="111"/>
      <c r="AX40" s="111"/>
      <c r="AY40" s="310"/>
      <c r="AZ40" s="274">
        <v>200247</v>
      </c>
      <c r="BA40" s="217"/>
      <c r="BB40" s="217"/>
      <c r="BC40" s="217"/>
      <c r="BD40" s="313"/>
      <c r="BE40" s="313"/>
      <c r="BF40" s="316"/>
      <c r="BG40" s="299" t="s">
        <v>430</v>
      </c>
      <c r="BH40" s="29"/>
      <c r="BI40" s="29"/>
      <c r="BJ40" s="29"/>
      <c r="BK40" s="29"/>
      <c r="BL40" s="29"/>
      <c r="BM40" s="1" t="s">
        <v>431</v>
      </c>
      <c r="BN40" s="1"/>
      <c r="BO40" s="1"/>
      <c r="BP40" s="1"/>
      <c r="BQ40" s="1"/>
      <c r="BR40" s="1"/>
      <c r="BS40" s="1"/>
      <c r="BT40" s="1"/>
      <c r="BU40" s="269"/>
      <c r="BV40" s="274">
        <v>101</v>
      </c>
      <c r="BW40" s="217"/>
      <c r="BX40" s="217"/>
      <c r="BY40" s="217"/>
      <c r="BZ40" s="217"/>
      <c r="CA40" s="217"/>
      <c r="CB40" s="326"/>
      <c r="CD40" s="261" t="s">
        <v>374</v>
      </c>
      <c r="CE40" s="1"/>
      <c r="CF40" s="1"/>
      <c r="CG40" s="1"/>
      <c r="CH40" s="1"/>
      <c r="CI40" s="1"/>
      <c r="CJ40" s="1"/>
      <c r="CK40" s="1"/>
      <c r="CL40" s="1"/>
      <c r="CM40" s="1"/>
      <c r="CN40" s="1"/>
      <c r="CO40" s="1"/>
      <c r="CP40" s="1"/>
      <c r="CQ40" s="269"/>
      <c r="CR40" s="274">
        <v>953182</v>
      </c>
      <c r="CS40" s="217"/>
      <c r="CT40" s="217"/>
      <c r="CU40" s="217"/>
      <c r="CV40" s="217"/>
      <c r="CW40" s="217"/>
      <c r="CX40" s="217"/>
      <c r="CY40" s="279"/>
      <c r="CZ40" s="283">
        <v>2.6</v>
      </c>
      <c r="DA40" s="335"/>
      <c r="DB40" s="335"/>
      <c r="DC40" s="338"/>
      <c r="DD40" s="288">
        <v>675082</v>
      </c>
      <c r="DE40" s="217"/>
      <c r="DF40" s="217"/>
      <c r="DG40" s="217"/>
      <c r="DH40" s="217"/>
      <c r="DI40" s="217"/>
      <c r="DJ40" s="217"/>
      <c r="DK40" s="279"/>
      <c r="DL40" s="288">
        <v>11100</v>
      </c>
      <c r="DM40" s="217"/>
      <c r="DN40" s="217"/>
      <c r="DO40" s="217"/>
      <c r="DP40" s="217"/>
      <c r="DQ40" s="217"/>
      <c r="DR40" s="217"/>
      <c r="DS40" s="217"/>
      <c r="DT40" s="217"/>
      <c r="DU40" s="217"/>
      <c r="DV40" s="279"/>
      <c r="DW40" s="283">
        <v>0.1</v>
      </c>
      <c r="DX40" s="335"/>
      <c r="DY40" s="335"/>
      <c r="DZ40" s="335"/>
      <c r="EA40" s="335"/>
      <c r="EB40" s="335"/>
      <c r="EC40" s="360"/>
    </row>
    <row r="41" spans="2:133" ht="11.25" customHeight="1">
      <c r="B41" s="263" t="s">
        <v>429</v>
      </c>
      <c r="C41" s="267"/>
      <c r="D41" s="267"/>
      <c r="E41" s="267"/>
      <c r="F41" s="267"/>
      <c r="G41" s="267"/>
      <c r="H41" s="267"/>
      <c r="I41" s="267"/>
      <c r="J41" s="267"/>
      <c r="K41" s="267"/>
      <c r="L41" s="267"/>
      <c r="M41" s="267"/>
      <c r="N41" s="267"/>
      <c r="O41" s="267"/>
      <c r="P41" s="267"/>
      <c r="Q41" s="271"/>
      <c r="R41" s="275">
        <v>39234311</v>
      </c>
      <c r="S41" s="277"/>
      <c r="T41" s="277"/>
      <c r="U41" s="277"/>
      <c r="V41" s="277"/>
      <c r="W41" s="277"/>
      <c r="X41" s="277"/>
      <c r="Y41" s="280"/>
      <c r="Z41" s="284">
        <v>100</v>
      </c>
      <c r="AA41" s="284"/>
      <c r="AB41" s="284"/>
      <c r="AC41" s="284"/>
      <c r="AD41" s="289">
        <v>21849412</v>
      </c>
      <c r="AE41" s="289"/>
      <c r="AF41" s="289"/>
      <c r="AG41" s="289"/>
      <c r="AH41" s="289"/>
      <c r="AI41" s="289"/>
      <c r="AJ41" s="289"/>
      <c r="AK41" s="289"/>
      <c r="AL41" s="292">
        <v>100</v>
      </c>
      <c r="AM41" s="294"/>
      <c r="AN41" s="294"/>
      <c r="AO41" s="297"/>
      <c r="AQ41" s="302" t="s">
        <v>432</v>
      </c>
      <c r="AR41" s="111"/>
      <c r="AS41" s="111"/>
      <c r="AT41" s="111"/>
      <c r="AU41" s="111"/>
      <c r="AV41" s="111"/>
      <c r="AW41" s="111"/>
      <c r="AX41" s="111"/>
      <c r="AY41" s="310"/>
      <c r="AZ41" s="274">
        <v>414860</v>
      </c>
      <c r="BA41" s="217"/>
      <c r="BB41" s="217"/>
      <c r="BC41" s="217"/>
      <c r="BD41" s="313"/>
      <c r="BE41" s="313"/>
      <c r="BF41" s="316"/>
      <c r="BG41" s="299"/>
      <c r="BH41" s="29"/>
      <c r="BI41" s="29"/>
      <c r="BJ41" s="29"/>
      <c r="BK41" s="29"/>
      <c r="BL41" s="29"/>
      <c r="BM41" s="1" t="s">
        <v>345</v>
      </c>
      <c r="BN41" s="1"/>
      <c r="BO41" s="1"/>
      <c r="BP41" s="1"/>
      <c r="BQ41" s="1"/>
      <c r="BR41" s="1"/>
      <c r="BS41" s="1"/>
      <c r="BT41" s="1"/>
      <c r="BU41" s="269"/>
      <c r="BV41" s="274">
        <v>1</v>
      </c>
      <c r="BW41" s="217"/>
      <c r="BX41" s="217"/>
      <c r="BY41" s="217"/>
      <c r="BZ41" s="217"/>
      <c r="CA41" s="217"/>
      <c r="CB41" s="326"/>
      <c r="CD41" s="261" t="s">
        <v>285</v>
      </c>
      <c r="CE41" s="1"/>
      <c r="CF41" s="1"/>
      <c r="CG41" s="1"/>
      <c r="CH41" s="1"/>
      <c r="CI41" s="1"/>
      <c r="CJ41" s="1"/>
      <c r="CK41" s="1"/>
      <c r="CL41" s="1"/>
      <c r="CM41" s="1"/>
      <c r="CN41" s="1"/>
      <c r="CO41" s="1"/>
      <c r="CP41" s="1"/>
      <c r="CQ41" s="269"/>
      <c r="CR41" s="274" t="s">
        <v>199</v>
      </c>
      <c r="CS41" s="313"/>
      <c r="CT41" s="313"/>
      <c r="CU41" s="313"/>
      <c r="CV41" s="313"/>
      <c r="CW41" s="313"/>
      <c r="CX41" s="313"/>
      <c r="CY41" s="332"/>
      <c r="CZ41" s="283" t="s">
        <v>199</v>
      </c>
      <c r="DA41" s="335"/>
      <c r="DB41" s="335"/>
      <c r="DC41" s="338"/>
      <c r="DD41" s="288" t="s">
        <v>199</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433</v>
      </c>
      <c r="AR42" s="305"/>
      <c r="AS42" s="305"/>
      <c r="AT42" s="305"/>
      <c r="AU42" s="305"/>
      <c r="AV42" s="305"/>
      <c r="AW42" s="305"/>
      <c r="AX42" s="305"/>
      <c r="AY42" s="311"/>
      <c r="AZ42" s="275">
        <v>2093579</v>
      </c>
      <c r="BA42" s="277"/>
      <c r="BB42" s="277"/>
      <c r="BC42" s="277"/>
      <c r="BD42" s="312"/>
      <c r="BE42" s="312"/>
      <c r="BF42" s="317"/>
      <c r="BG42" s="177"/>
      <c r="BH42" s="179"/>
      <c r="BI42" s="179"/>
      <c r="BJ42" s="179"/>
      <c r="BK42" s="179"/>
      <c r="BL42" s="179"/>
      <c r="BM42" s="267" t="s">
        <v>434</v>
      </c>
      <c r="BN42" s="267"/>
      <c r="BO42" s="267"/>
      <c r="BP42" s="267"/>
      <c r="BQ42" s="267"/>
      <c r="BR42" s="267"/>
      <c r="BS42" s="267"/>
      <c r="BT42" s="267"/>
      <c r="BU42" s="271"/>
      <c r="BV42" s="275">
        <v>405</v>
      </c>
      <c r="BW42" s="277"/>
      <c r="BX42" s="277"/>
      <c r="BY42" s="277"/>
      <c r="BZ42" s="277"/>
      <c r="CA42" s="277"/>
      <c r="CB42" s="327"/>
      <c r="CD42" s="261" t="s">
        <v>278</v>
      </c>
      <c r="CE42" s="1"/>
      <c r="CF42" s="1"/>
      <c r="CG42" s="1"/>
      <c r="CH42" s="1"/>
      <c r="CI42" s="1"/>
      <c r="CJ42" s="1"/>
      <c r="CK42" s="1"/>
      <c r="CL42" s="1"/>
      <c r="CM42" s="1"/>
      <c r="CN42" s="1"/>
      <c r="CO42" s="1"/>
      <c r="CP42" s="1"/>
      <c r="CQ42" s="269"/>
      <c r="CR42" s="274">
        <v>4352600</v>
      </c>
      <c r="CS42" s="313"/>
      <c r="CT42" s="313"/>
      <c r="CU42" s="313"/>
      <c r="CV42" s="313"/>
      <c r="CW42" s="313"/>
      <c r="CX42" s="313"/>
      <c r="CY42" s="332"/>
      <c r="CZ42" s="283">
        <v>12</v>
      </c>
      <c r="DA42" s="335"/>
      <c r="DB42" s="335"/>
      <c r="DC42" s="338"/>
      <c r="DD42" s="288">
        <v>843279</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85</v>
      </c>
      <c r="CE43" s="1"/>
      <c r="CF43" s="1"/>
      <c r="CG43" s="1"/>
      <c r="CH43" s="1"/>
      <c r="CI43" s="1"/>
      <c r="CJ43" s="1"/>
      <c r="CK43" s="1"/>
      <c r="CL43" s="1"/>
      <c r="CM43" s="1"/>
      <c r="CN43" s="1"/>
      <c r="CO43" s="1"/>
      <c r="CP43" s="1"/>
      <c r="CQ43" s="269"/>
      <c r="CR43" s="274">
        <v>32807</v>
      </c>
      <c r="CS43" s="313"/>
      <c r="CT43" s="313"/>
      <c r="CU43" s="313"/>
      <c r="CV43" s="313"/>
      <c r="CW43" s="313"/>
      <c r="CX43" s="313"/>
      <c r="CY43" s="332"/>
      <c r="CZ43" s="283">
        <v>0.1</v>
      </c>
      <c r="DA43" s="335"/>
      <c r="DB43" s="335"/>
      <c r="DC43" s="338"/>
      <c r="DD43" s="288">
        <v>32807</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409</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170</v>
      </c>
      <c r="CE44" s="41"/>
      <c r="CF44" s="261" t="s">
        <v>435</v>
      </c>
      <c r="CG44" s="1"/>
      <c r="CH44" s="1"/>
      <c r="CI44" s="1"/>
      <c r="CJ44" s="1"/>
      <c r="CK44" s="1"/>
      <c r="CL44" s="1"/>
      <c r="CM44" s="1"/>
      <c r="CN44" s="1"/>
      <c r="CO44" s="1"/>
      <c r="CP44" s="1"/>
      <c r="CQ44" s="269"/>
      <c r="CR44" s="274">
        <v>3750772</v>
      </c>
      <c r="CS44" s="217"/>
      <c r="CT44" s="217"/>
      <c r="CU44" s="217"/>
      <c r="CV44" s="217"/>
      <c r="CW44" s="217"/>
      <c r="CX44" s="217"/>
      <c r="CY44" s="279"/>
      <c r="CZ44" s="283">
        <v>10.4</v>
      </c>
      <c r="DA44" s="238"/>
      <c r="DB44" s="238"/>
      <c r="DC44" s="285"/>
      <c r="DD44" s="288">
        <v>732676</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265</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436</v>
      </c>
      <c r="CG45" s="1"/>
      <c r="CH45" s="1"/>
      <c r="CI45" s="1"/>
      <c r="CJ45" s="1"/>
      <c r="CK45" s="1"/>
      <c r="CL45" s="1"/>
      <c r="CM45" s="1"/>
      <c r="CN45" s="1"/>
      <c r="CO45" s="1"/>
      <c r="CP45" s="1"/>
      <c r="CQ45" s="269"/>
      <c r="CR45" s="274">
        <v>1625858</v>
      </c>
      <c r="CS45" s="313"/>
      <c r="CT45" s="313"/>
      <c r="CU45" s="313"/>
      <c r="CV45" s="313"/>
      <c r="CW45" s="313"/>
      <c r="CX45" s="313"/>
      <c r="CY45" s="332"/>
      <c r="CZ45" s="283">
        <v>4.5</v>
      </c>
      <c r="DA45" s="335"/>
      <c r="DB45" s="335"/>
      <c r="DC45" s="338"/>
      <c r="DD45" s="288">
        <v>119196</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438</v>
      </c>
      <c r="CG46" s="1"/>
      <c r="CH46" s="1"/>
      <c r="CI46" s="1"/>
      <c r="CJ46" s="1"/>
      <c r="CK46" s="1"/>
      <c r="CL46" s="1"/>
      <c r="CM46" s="1"/>
      <c r="CN46" s="1"/>
      <c r="CO46" s="1"/>
      <c r="CP46" s="1"/>
      <c r="CQ46" s="269"/>
      <c r="CR46" s="274">
        <v>1710862</v>
      </c>
      <c r="CS46" s="217"/>
      <c r="CT46" s="217"/>
      <c r="CU46" s="217"/>
      <c r="CV46" s="217"/>
      <c r="CW46" s="217"/>
      <c r="CX46" s="217"/>
      <c r="CY46" s="279"/>
      <c r="CZ46" s="283">
        <v>4.7</v>
      </c>
      <c r="DA46" s="238"/>
      <c r="DB46" s="238"/>
      <c r="DC46" s="285"/>
      <c r="DD46" s="288">
        <v>546239</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439</v>
      </c>
      <c r="CG47" s="1"/>
      <c r="CH47" s="1"/>
      <c r="CI47" s="1"/>
      <c r="CJ47" s="1"/>
      <c r="CK47" s="1"/>
      <c r="CL47" s="1"/>
      <c r="CM47" s="1"/>
      <c r="CN47" s="1"/>
      <c r="CO47" s="1"/>
      <c r="CP47" s="1"/>
      <c r="CQ47" s="269"/>
      <c r="CR47" s="274">
        <v>601828</v>
      </c>
      <c r="CS47" s="313"/>
      <c r="CT47" s="313"/>
      <c r="CU47" s="313"/>
      <c r="CV47" s="313"/>
      <c r="CW47" s="313"/>
      <c r="CX47" s="313"/>
      <c r="CY47" s="332"/>
      <c r="CZ47" s="283">
        <v>1.7</v>
      </c>
      <c r="DA47" s="335"/>
      <c r="DB47" s="335"/>
      <c r="DC47" s="338"/>
      <c r="DD47" s="288">
        <v>110603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1">
      <c r="B48" s="264"/>
      <c r="CD48" s="135"/>
      <c r="CE48" s="142"/>
      <c r="CF48" s="261" t="s">
        <v>367</v>
      </c>
      <c r="CG48" s="1"/>
      <c r="CH48" s="1"/>
      <c r="CI48" s="1"/>
      <c r="CJ48" s="1"/>
      <c r="CK48" s="1"/>
      <c r="CL48" s="1"/>
      <c r="CM48" s="1"/>
      <c r="CN48" s="1"/>
      <c r="CO48" s="1"/>
      <c r="CP48" s="1"/>
      <c r="CQ48" s="269"/>
      <c r="CR48" s="274" t="s">
        <v>199</v>
      </c>
      <c r="CS48" s="217"/>
      <c r="CT48" s="217"/>
      <c r="CU48" s="217"/>
      <c r="CV48" s="217"/>
      <c r="CW48" s="217"/>
      <c r="CX48" s="217"/>
      <c r="CY48" s="279"/>
      <c r="CZ48" s="283" t="s">
        <v>199</v>
      </c>
      <c r="DA48" s="238"/>
      <c r="DB48" s="238"/>
      <c r="DC48" s="285"/>
      <c r="DD48" s="288" t="s">
        <v>199</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191</v>
      </c>
      <c r="CE49" s="267"/>
      <c r="CF49" s="267"/>
      <c r="CG49" s="267"/>
      <c r="CH49" s="267"/>
      <c r="CI49" s="267"/>
      <c r="CJ49" s="267"/>
      <c r="CK49" s="267"/>
      <c r="CL49" s="267"/>
      <c r="CM49" s="267"/>
      <c r="CN49" s="267"/>
      <c r="CO49" s="267"/>
      <c r="CP49" s="267"/>
      <c r="CQ49" s="271"/>
      <c r="CR49" s="275">
        <v>36155842</v>
      </c>
      <c r="CS49" s="312"/>
      <c r="CT49" s="312"/>
      <c r="CU49" s="312"/>
      <c r="CV49" s="312"/>
      <c r="CW49" s="312"/>
      <c r="CX49" s="312"/>
      <c r="CY49" s="333"/>
      <c r="CZ49" s="292">
        <v>100</v>
      </c>
      <c r="DA49" s="336"/>
      <c r="DB49" s="336"/>
      <c r="DC49" s="339"/>
      <c r="DD49" s="342">
        <v>25968678</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ACrQ7NDkutukLPDOW6XA5MJUxEFlDtlVut2c77AxkLnohbO30hiofs5MYO/G4ewxezPtfyeRV9ZweyPxS82btg==" saltValue="5dA1u+897G2Yl2b/csFnd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5"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EA135"/>
  <sheetViews>
    <sheetView zoomScale="70" zoomScaleNormal="70" zoomScaleSheetLayoutView="70" workbookViewId="0">
      <selection activeCell="CH30" sqref="CH30:CL30"/>
    </sheetView>
  </sheetViews>
  <sheetFormatPr defaultColWidth="0" defaultRowHeight="13" zeroHeight="1"/>
  <cols>
    <col min="1" max="130" width="2.7265625" style="363" customWidth="1"/>
    <col min="131" max="131" width="1.63281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301</v>
      </c>
      <c r="DK2" s="707"/>
      <c r="DL2" s="707"/>
      <c r="DM2" s="707"/>
      <c r="DN2" s="707"/>
      <c r="DO2" s="710"/>
      <c r="DP2" s="368"/>
      <c r="DQ2" s="706" t="s">
        <v>304</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443</v>
      </c>
      <c r="B5" s="397"/>
      <c r="C5" s="397"/>
      <c r="D5" s="397"/>
      <c r="E5" s="397"/>
      <c r="F5" s="397"/>
      <c r="G5" s="397"/>
      <c r="H5" s="397"/>
      <c r="I5" s="397"/>
      <c r="J5" s="397"/>
      <c r="K5" s="397"/>
      <c r="L5" s="397"/>
      <c r="M5" s="397"/>
      <c r="N5" s="397"/>
      <c r="O5" s="397"/>
      <c r="P5" s="429"/>
      <c r="Q5" s="435" t="s">
        <v>176</v>
      </c>
      <c r="R5" s="447"/>
      <c r="S5" s="447"/>
      <c r="T5" s="447"/>
      <c r="U5" s="458"/>
      <c r="V5" s="435" t="s">
        <v>444</v>
      </c>
      <c r="W5" s="447"/>
      <c r="X5" s="447"/>
      <c r="Y5" s="447"/>
      <c r="Z5" s="458"/>
      <c r="AA5" s="435" t="s">
        <v>446</v>
      </c>
      <c r="AB5" s="447"/>
      <c r="AC5" s="447"/>
      <c r="AD5" s="447"/>
      <c r="AE5" s="447"/>
      <c r="AF5" s="504" t="s">
        <v>173</v>
      </c>
      <c r="AG5" s="447"/>
      <c r="AH5" s="447"/>
      <c r="AI5" s="447"/>
      <c r="AJ5" s="522"/>
      <c r="AK5" s="447" t="s">
        <v>447</v>
      </c>
      <c r="AL5" s="447"/>
      <c r="AM5" s="447"/>
      <c r="AN5" s="447"/>
      <c r="AO5" s="458"/>
      <c r="AP5" s="435" t="s">
        <v>448</v>
      </c>
      <c r="AQ5" s="447"/>
      <c r="AR5" s="447"/>
      <c r="AS5" s="447"/>
      <c r="AT5" s="458"/>
      <c r="AU5" s="435" t="s">
        <v>450</v>
      </c>
      <c r="AV5" s="447"/>
      <c r="AW5" s="447"/>
      <c r="AX5" s="447"/>
      <c r="AY5" s="522"/>
      <c r="AZ5" s="378"/>
      <c r="BA5" s="378"/>
      <c r="BB5" s="378"/>
      <c r="BC5" s="378"/>
      <c r="BD5" s="378"/>
      <c r="BE5" s="576"/>
      <c r="BF5" s="576"/>
      <c r="BG5" s="576"/>
      <c r="BH5" s="576"/>
      <c r="BI5" s="576"/>
      <c r="BJ5" s="576"/>
      <c r="BK5" s="576"/>
      <c r="BL5" s="576"/>
      <c r="BM5" s="576"/>
      <c r="BN5" s="576"/>
      <c r="BO5" s="576"/>
      <c r="BP5" s="576"/>
      <c r="BQ5" s="370" t="s">
        <v>451</v>
      </c>
      <c r="BR5" s="397"/>
      <c r="BS5" s="397"/>
      <c r="BT5" s="397"/>
      <c r="BU5" s="397"/>
      <c r="BV5" s="397"/>
      <c r="BW5" s="397"/>
      <c r="BX5" s="397"/>
      <c r="BY5" s="397"/>
      <c r="BZ5" s="397"/>
      <c r="CA5" s="397"/>
      <c r="CB5" s="397"/>
      <c r="CC5" s="397"/>
      <c r="CD5" s="397"/>
      <c r="CE5" s="397"/>
      <c r="CF5" s="397"/>
      <c r="CG5" s="429"/>
      <c r="CH5" s="435" t="s">
        <v>371</v>
      </c>
      <c r="CI5" s="447"/>
      <c r="CJ5" s="447"/>
      <c r="CK5" s="447"/>
      <c r="CL5" s="458"/>
      <c r="CM5" s="435" t="s">
        <v>324</v>
      </c>
      <c r="CN5" s="447"/>
      <c r="CO5" s="447"/>
      <c r="CP5" s="447"/>
      <c r="CQ5" s="458"/>
      <c r="CR5" s="435" t="s">
        <v>248</v>
      </c>
      <c r="CS5" s="447"/>
      <c r="CT5" s="447"/>
      <c r="CU5" s="447"/>
      <c r="CV5" s="458"/>
      <c r="CW5" s="435" t="s">
        <v>51</v>
      </c>
      <c r="CX5" s="447"/>
      <c r="CY5" s="447"/>
      <c r="CZ5" s="447"/>
      <c r="DA5" s="458"/>
      <c r="DB5" s="435" t="s">
        <v>417</v>
      </c>
      <c r="DC5" s="447"/>
      <c r="DD5" s="447"/>
      <c r="DE5" s="447"/>
      <c r="DF5" s="458"/>
      <c r="DG5" s="700" t="s">
        <v>245</v>
      </c>
      <c r="DH5" s="703"/>
      <c r="DI5" s="703"/>
      <c r="DJ5" s="703"/>
      <c r="DK5" s="708"/>
      <c r="DL5" s="700" t="s">
        <v>452</v>
      </c>
      <c r="DM5" s="703"/>
      <c r="DN5" s="703"/>
      <c r="DO5" s="703"/>
      <c r="DP5" s="708"/>
      <c r="DQ5" s="435" t="s">
        <v>453</v>
      </c>
      <c r="DR5" s="447"/>
      <c r="DS5" s="447"/>
      <c r="DT5" s="447"/>
      <c r="DU5" s="458"/>
      <c r="DV5" s="435" t="s">
        <v>450</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455</v>
      </c>
      <c r="C7" s="419"/>
      <c r="D7" s="419"/>
      <c r="E7" s="419"/>
      <c r="F7" s="419"/>
      <c r="G7" s="419"/>
      <c r="H7" s="419"/>
      <c r="I7" s="419"/>
      <c r="J7" s="419"/>
      <c r="K7" s="419"/>
      <c r="L7" s="419"/>
      <c r="M7" s="419"/>
      <c r="N7" s="419"/>
      <c r="O7" s="419"/>
      <c r="P7" s="431"/>
      <c r="Q7" s="437">
        <v>39254</v>
      </c>
      <c r="R7" s="449"/>
      <c r="S7" s="449"/>
      <c r="T7" s="449"/>
      <c r="U7" s="449"/>
      <c r="V7" s="449">
        <v>36176</v>
      </c>
      <c r="W7" s="449"/>
      <c r="X7" s="449"/>
      <c r="Y7" s="449"/>
      <c r="Z7" s="449"/>
      <c r="AA7" s="449">
        <v>3078</v>
      </c>
      <c r="AB7" s="449"/>
      <c r="AC7" s="449"/>
      <c r="AD7" s="449"/>
      <c r="AE7" s="492"/>
      <c r="AF7" s="506">
        <v>2092</v>
      </c>
      <c r="AG7" s="519"/>
      <c r="AH7" s="519"/>
      <c r="AI7" s="519"/>
      <c r="AJ7" s="524"/>
      <c r="AK7" s="532">
        <v>2118</v>
      </c>
      <c r="AL7" s="449"/>
      <c r="AM7" s="449"/>
      <c r="AN7" s="449"/>
      <c r="AO7" s="449"/>
      <c r="AP7" s="449">
        <v>33543</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437</v>
      </c>
      <c r="BT7" s="419"/>
      <c r="BU7" s="419"/>
      <c r="BV7" s="419"/>
      <c r="BW7" s="419"/>
      <c r="BX7" s="419"/>
      <c r="BY7" s="419"/>
      <c r="BZ7" s="419"/>
      <c r="CA7" s="419"/>
      <c r="CB7" s="419"/>
      <c r="CC7" s="419"/>
      <c r="CD7" s="419"/>
      <c r="CE7" s="419"/>
      <c r="CF7" s="419"/>
      <c r="CG7" s="431"/>
      <c r="CH7" s="663">
        <v>1</v>
      </c>
      <c r="CI7" s="666"/>
      <c r="CJ7" s="666"/>
      <c r="CK7" s="666"/>
      <c r="CL7" s="681"/>
      <c r="CM7" s="663">
        <v>91</v>
      </c>
      <c r="CN7" s="666"/>
      <c r="CO7" s="666"/>
      <c r="CP7" s="666"/>
      <c r="CQ7" s="681"/>
      <c r="CR7" s="663">
        <v>58</v>
      </c>
      <c r="CS7" s="666"/>
      <c r="CT7" s="666"/>
      <c r="CU7" s="666"/>
      <c r="CV7" s="681"/>
      <c r="CW7" s="663" t="s">
        <v>199</v>
      </c>
      <c r="CX7" s="666"/>
      <c r="CY7" s="666"/>
      <c r="CZ7" s="666"/>
      <c r="DA7" s="681"/>
      <c r="DB7" s="663" t="s">
        <v>199</v>
      </c>
      <c r="DC7" s="666"/>
      <c r="DD7" s="666"/>
      <c r="DE7" s="666"/>
      <c r="DF7" s="681"/>
      <c r="DG7" s="663" t="s">
        <v>199</v>
      </c>
      <c r="DH7" s="666"/>
      <c r="DI7" s="666"/>
      <c r="DJ7" s="666"/>
      <c r="DK7" s="681"/>
      <c r="DL7" s="663" t="s">
        <v>199</v>
      </c>
      <c r="DM7" s="666"/>
      <c r="DN7" s="666"/>
      <c r="DO7" s="666"/>
      <c r="DP7" s="681"/>
      <c r="DQ7" s="663" t="s">
        <v>199</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366</v>
      </c>
      <c r="BT8" s="420"/>
      <c r="BU8" s="420"/>
      <c r="BV8" s="420"/>
      <c r="BW8" s="420"/>
      <c r="BX8" s="420"/>
      <c r="BY8" s="420"/>
      <c r="BZ8" s="420"/>
      <c r="CA8" s="420"/>
      <c r="CB8" s="420"/>
      <c r="CC8" s="420"/>
      <c r="CD8" s="420"/>
      <c r="CE8" s="420"/>
      <c r="CF8" s="420"/>
      <c r="CG8" s="432"/>
      <c r="CH8" s="444">
        <v>9</v>
      </c>
      <c r="CI8" s="456"/>
      <c r="CJ8" s="456"/>
      <c r="CK8" s="456"/>
      <c r="CL8" s="682"/>
      <c r="CM8" s="444">
        <v>73</v>
      </c>
      <c r="CN8" s="456"/>
      <c r="CO8" s="456"/>
      <c r="CP8" s="456"/>
      <c r="CQ8" s="682"/>
      <c r="CR8" s="444">
        <v>10</v>
      </c>
      <c r="CS8" s="456"/>
      <c r="CT8" s="456"/>
      <c r="CU8" s="456"/>
      <c r="CV8" s="682"/>
      <c r="CW8" s="444" t="s">
        <v>199</v>
      </c>
      <c r="CX8" s="456"/>
      <c r="CY8" s="456"/>
      <c r="CZ8" s="456"/>
      <c r="DA8" s="682"/>
      <c r="DB8" s="444" t="s">
        <v>199</v>
      </c>
      <c r="DC8" s="456"/>
      <c r="DD8" s="456"/>
      <c r="DE8" s="456"/>
      <c r="DF8" s="682"/>
      <c r="DG8" s="444" t="s">
        <v>199</v>
      </c>
      <c r="DH8" s="456"/>
      <c r="DI8" s="456"/>
      <c r="DJ8" s="456"/>
      <c r="DK8" s="682"/>
      <c r="DL8" s="444" t="s">
        <v>199</v>
      </c>
      <c r="DM8" s="456"/>
      <c r="DN8" s="456"/>
      <c r="DO8" s="456"/>
      <c r="DP8" s="682"/>
      <c r="DQ8" s="444" t="s">
        <v>199</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551</v>
      </c>
      <c r="BT9" s="420"/>
      <c r="BU9" s="420"/>
      <c r="BV9" s="420"/>
      <c r="BW9" s="420"/>
      <c r="BX9" s="420"/>
      <c r="BY9" s="420"/>
      <c r="BZ9" s="420"/>
      <c r="CA9" s="420"/>
      <c r="CB9" s="420"/>
      <c r="CC9" s="420"/>
      <c r="CD9" s="420"/>
      <c r="CE9" s="420"/>
      <c r="CF9" s="420"/>
      <c r="CG9" s="432"/>
      <c r="CH9" s="444">
        <v>-4</v>
      </c>
      <c r="CI9" s="456"/>
      <c r="CJ9" s="456"/>
      <c r="CK9" s="456"/>
      <c r="CL9" s="682"/>
      <c r="CM9" s="444">
        <v>77</v>
      </c>
      <c r="CN9" s="456"/>
      <c r="CO9" s="456"/>
      <c r="CP9" s="456"/>
      <c r="CQ9" s="682"/>
      <c r="CR9" s="444">
        <v>15</v>
      </c>
      <c r="CS9" s="456"/>
      <c r="CT9" s="456"/>
      <c r="CU9" s="456"/>
      <c r="CV9" s="682"/>
      <c r="CW9" s="444">
        <v>1</v>
      </c>
      <c r="CX9" s="456"/>
      <c r="CY9" s="456"/>
      <c r="CZ9" s="456"/>
      <c r="DA9" s="682"/>
      <c r="DB9" s="444" t="s">
        <v>199</v>
      </c>
      <c r="DC9" s="456"/>
      <c r="DD9" s="456"/>
      <c r="DE9" s="456"/>
      <c r="DF9" s="682"/>
      <c r="DG9" s="444" t="s">
        <v>199</v>
      </c>
      <c r="DH9" s="456"/>
      <c r="DI9" s="456"/>
      <c r="DJ9" s="456"/>
      <c r="DK9" s="682"/>
      <c r="DL9" s="444" t="s">
        <v>199</v>
      </c>
      <c r="DM9" s="456"/>
      <c r="DN9" s="456"/>
      <c r="DO9" s="456"/>
      <c r="DP9" s="682"/>
      <c r="DQ9" s="444" t="s">
        <v>199</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552</v>
      </c>
      <c r="BT10" s="420"/>
      <c r="BU10" s="420"/>
      <c r="BV10" s="420"/>
      <c r="BW10" s="420"/>
      <c r="BX10" s="420"/>
      <c r="BY10" s="420"/>
      <c r="BZ10" s="420"/>
      <c r="CA10" s="420"/>
      <c r="CB10" s="420"/>
      <c r="CC10" s="420"/>
      <c r="CD10" s="420"/>
      <c r="CE10" s="420"/>
      <c r="CF10" s="420"/>
      <c r="CG10" s="432"/>
      <c r="CH10" s="444">
        <v>-1</v>
      </c>
      <c r="CI10" s="456"/>
      <c r="CJ10" s="456"/>
      <c r="CK10" s="456"/>
      <c r="CL10" s="682"/>
      <c r="CM10" s="444">
        <v>9</v>
      </c>
      <c r="CN10" s="456"/>
      <c r="CO10" s="456"/>
      <c r="CP10" s="456"/>
      <c r="CQ10" s="682"/>
      <c r="CR10" s="444">
        <v>6</v>
      </c>
      <c r="CS10" s="456"/>
      <c r="CT10" s="456"/>
      <c r="CU10" s="456"/>
      <c r="CV10" s="682"/>
      <c r="CW10" s="444" t="s">
        <v>199</v>
      </c>
      <c r="CX10" s="456"/>
      <c r="CY10" s="456"/>
      <c r="CZ10" s="456"/>
      <c r="DA10" s="682"/>
      <c r="DB10" s="444" t="s">
        <v>199</v>
      </c>
      <c r="DC10" s="456"/>
      <c r="DD10" s="456"/>
      <c r="DE10" s="456"/>
      <c r="DF10" s="682"/>
      <c r="DG10" s="444" t="s">
        <v>199</v>
      </c>
      <c r="DH10" s="456"/>
      <c r="DI10" s="456"/>
      <c r="DJ10" s="456"/>
      <c r="DK10" s="682"/>
      <c r="DL10" s="444" t="s">
        <v>199</v>
      </c>
      <c r="DM10" s="456"/>
      <c r="DN10" s="456"/>
      <c r="DO10" s="456"/>
      <c r="DP10" s="682"/>
      <c r="DQ10" s="444" t="s">
        <v>199</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t="s">
        <v>553</v>
      </c>
      <c r="BT11" s="420"/>
      <c r="BU11" s="420"/>
      <c r="BV11" s="420"/>
      <c r="BW11" s="420"/>
      <c r="BX11" s="420"/>
      <c r="BY11" s="420"/>
      <c r="BZ11" s="420"/>
      <c r="CA11" s="420"/>
      <c r="CB11" s="420"/>
      <c r="CC11" s="420"/>
      <c r="CD11" s="420"/>
      <c r="CE11" s="420"/>
      <c r="CF11" s="420"/>
      <c r="CG11" s="432"/>
      <c r="CH11" s="444">
        <v>-5</v>
      </c>
      <c r="CI11" s="456"/>
      <c r="CJ11" s="456"/>
      <c r="CK11" s="456"/>
      <c r="CL11" s="682"/>
      <c r="CM11" s="444">
        <v>-47</v>
      </c>
      <c r="CN11" s="456"/>
      <c r="CO11" s="456"/>
      <c r="CP11" s="456"/>
      <c r="CQ11" s="682"/>
      <c r="CR11" s="444">
        <v>22</v>
      </c>
      <c r="CS11" s="456"/>
      <c r="CT11" s="456"/>
      <c r="CU11" s="456"/>
      <c r="CV11" s="682"/>
      <c r="CW11" s="444" t="s">
        <v>199</v>
      </c>
      <c r="CX11" s="456"/>
      <c r="CY11" s="456"/>
      <c r="CZ11" s="456"/>
      <c r="DA11" s="682"/>
      <c r="DB11" s="444">
        <v>49</v>
      </c>
      <c r="DC11" s="456"/>
      <c r="DD11" s="456"/>
      <c r="DE11" s="456"/>
      <c r="DF11" s="682"/>
      <c r="DG11" s="444" t="s">
        <v>199</v>
      </c>
      <c r="DH11" s="456"/>
      <c r="DI11" s="456"/>
      <c r="DJ11" s="456"/>
      <c r="DK11" s="682"/>
      <c r="DL11" s="444" t="s">
        <v>199</v>
      </c>
      <c r="DM11" s="456"/>
      <c r="DN11" s="456"/>
      <c r="DO11" s="456"/>
      <c r="DP11" s="682"/>
      <c r="DQ11" s="444" t="s">
        <v>199</v>
      </c>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t="s">
        <v>554</v>
      </c>
      <c r="BT12" s="420"/>
      <c r="BU12" s="420"/>
      <c r="BV12" s="420"/>
      <c r="BW12" s="420"/>
      <c r="BX12" s="420"/>
      <c r="BY12" s="420"/>
      <c r="BZ12" s="420"/>
      <c r="CA12" s="420"/>
      <c r="CB12" s="420"/>
      <c r="CC12" s="420"/>
      <c r="CD12" s="420"/>
      <c r="CE12" s="420"/>
      <c r="CF12" s="420"/>
      <c r="CG12" s="432"/>
      <c r="CH12" s="444">
        <v>0</v>
      </c>
      <c r="CI12" s="456"/>
      <c r="CJ12" s="456"/>
      <c r="CK12" s="456"/>
      <c r="CL12" s="682"/>
      <c r="CM12" s="444">
        <v>52</v>
      </c>
      <c r="CN12" s="456"/>
      <c r="CO12" s="456"/>
      <c r="CP12" s="456"/>
      <c r="CQ12" s="682"/>
      <c r="CR12" s="444">
        <v>18</v>
      </c>
      <c r="CS12" s="456"/>
      <c r="CT12" s="456"/>
      <c r="CU12" s="456"/>
      <c r="CV12" s="682"/>
      <c r="CW12" s="444" t="s">
        <v>199</v>
      </c>
      <c r="CX12" s="456"/>
      <c r="CY12" s="456"/>
      <c r="CZ12" s="456"/>
      <c r="DA12" s="682"/>
      <c r="DB12" s="444" t="s">
        <v>199</v>
      </c>
      <c r="DC12" s="456"/>
      <c r="DD12" s="456"/>
      <c r="DE12" s="456"/>
      <c r="DF12" s="682"/>
      <c r="DG12" s="444" t="s">
        <v>199</v>
      </c>
      <c r="DH12" s="456"/>
      <c r="DI12" s="456"/>
      <c r="DJ12" s="456"/>
      <c r="DK12" s="682"/>
      <c r="DL12" s="444" t="s">
        <v>199</v>
      </c>
      <c r="DM12" s="456"/>
      <c r="DN12" s="456"/>
      <c r="DO12" s="456"/>
      <c r="DP12" s="682"/>
      <c r="DQ12" s="444" t="s">
        <v>199</v>
      </c>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t="s">
        <v>555</v>
      </c>
      <c r="BT13" s="420"/>
      <c r="BU13" s="420"/>
      <c r="BV13" s="420"/>
      <c r="BW13" s="420"/>
      <c r="BX13" s="420"/>
      <c r="BY13" s="420"/>
      <c r="BZ13" s="420"/>
      <c r="CA13" s="420"/>
      <c r="CB13" s="420"/>
      <c r="CC13" s="420"/>
      <c r="CD13" s="420"/>
      <c r="CE13" s="420"/>
      <c r="CF13" s="420"/>
      <c r="CG13" s="432"/>
      <c r="CH13" s="444">
        <v>-21</v>
      </c>
      <c r="CI13" s="456"/>
      <c r="CJ13" s="456"/>
      <c r="CK13" s="456"/>
      <c r="CL13" s="682"/>
      <c r="CM13" s="444">
        <v>-159</v>
      </c>
      <c r="CN13" s="456"/>
      <c r="CO13" s="456"/>
      <c r="CP13" s="456"/>
      <c r="CQ13" s="682"/>
      <c r="CR13" s="444">
        <v>23</v>
      </c>
      <c r="CS13" s="456"/>
      <c r="CT13" s="456"/>
      <c r="CU13" s="456"/>
      <c r="CV13" s="682"/>
      <c r="CW13" s="444" t="s">
        <v>199</v>
      </c>
      <c r="CX13" s="456"/>
      <c r="CY13" s="456"/>
      <c r="CZ13" s="456"/>
      <c r="DA13" s="682"/>
      <c r="DB13" s="444">
        <v>198</v>
      </c>
      <c r="DC13" s="456"/>
      <c r="DD13" s="456"/>
      <c r="DE13" s="456"/>
      <c r="DF13" s="682"/>
      <c r="DG13" s="444" t="s">
        <v>199</v>
      </c>
      <c r="DH13" s="456"/>
      <c r="DI13" s="456"/>
      <c r="DJ13" s="456"/>
      <c r="DK13" s="682"/>
      <c r="DL13" s="444" t="s">
        <v>199</v>
      </c>
      <c r="DM13" s="456"/>
      <c r="DN13" s="456"/>
      <c r="DO13" s="456"/>
      <c r="DP13" s="682"/>
      <c r="DQ13" s="444" t="s">
        <v>199</v>
      </c>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t="s">
        <v>556</v>
      </c>
      <c r="BT14" s="420"/>
      <c r="BU14" s="420"/>
      <c r="BV14" s="420"/>
      <c r="BW14" s="420"/>
      <c r="BX14" s="420"/>
      <c r="BY14" s="420"/>
      <c r="BZ14" s="420"/>
      <c r="CA14" s="420"/>
      <c r="CB14" s="420"/>
      <c r="CC14" s="420"/>
      <c r="CD14" s="420"/>
      <c r="CE14" s="420"/>
      <c r="CF14" s="420"/>
      <c r="CG14" s="432"/>
      <c r="CH14" s="444">
        <v>-1</v>
      </c>
      <c r="CI14" s="456"/>
      <c r="CJ14" s="456"/>
      <c r="CK14" s="456"/>
      <c r="CL14" s="682"/>
      <c r="CM14" s="444">
        <v>111</v>
      </c>
      <c r="CN14" s="456"/>
      <c r="CO14" s="456"/>
      <c r="CP14" s="456"/>
      <c r="CQ14" s="682"/>
      <c r="CR14" s="444">
        <v>33</v>
      </c>
      <c r="CS14" s="456"/>
      <c r="CT14" s="456"/>
      <c r="CU14" s="456"/>
      <c r="CV14" s="682"/>
      <c r="CW14" s="444">
        <v>12</v>
      </c>
      <c r="CX14" s="456"/>
      <c r="CY14" s="456"/>
      <c r="CZ14" s="456"/>
      <c r="DA14" s="682"/>
      <c r="DB14" s="444">
        <v>36</v>
      </c>
      <c r="DC14" s="456"/>
      <c r="DD14" s="456"/>
      <c r="DE14" s="456"/>
      <c r="DF14" s="682"/>
      <c r="DG14" s="444" t="s">
        <v>199</v>
      </c>
      <c r="DH14" s="456"/>
      <c r="DI14" s="456"/>
      <c r="DJ14" s="456"/>
      <c r="DK14" s="682"/>
      <c r="DL14" s="444" t="s">
        <v>199</v>
      </c>
      <c r="DM14" s="456"/>
      <c r="DN14" s="456"/>
      <c r="DO14" s="456"/>
      <c r="DP14" s="682"/>
      <c r="DQ14" s="444" t="s">
        <v>199</v>
      </c>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t="s">
        <v>397</v>
      </c>
      <c r="BT15" s="420"/>
      <c r="BU15" s="420"/>
      <c r="BV15" s="420"/>
      <c r="BW15" s="420"/>
      <c r="BX15" s="420"/>
      <c r="BY15" s="420"/>
      <c r="BZ15" s="420"/>
      <c r="CA15" s="420"/>
      <c r="CB15" s="420"/>
      <c r="CC15" s="420"/>
      <c r="CD15" s="420"/>
      <c r="CE15" s="420"/>
      <c r="CF15" s="420"/>
      <c r="CG15" s="432"/>
      <c r="CH15" s="444">
        <v>78</v>
      </c>
      <c r="CI15" s="456"/>
      <c r="CJ15" s="456"/>
      <c r="CK15" s="456"/>
      <c r="CL15" s="682"/>
      <c r="CM15" s="444">
        <v>1521</v>
      </c>
      <c r="CN15" s="456"/>
      <c r="CO15" s="456"/>
      <c r="CP15" s="456"/>
      <c r="CQ15" s="682"/>
      <c r="CR15" s="444">
        <v>116</v>
      </c>
      <c r="CS15" s="456"/>
      <c r="CT15" s="456"/>
      <c r="CU15" s="456"/>
      <c r="CV15" s="682"/>
      <c r="CW15" s="444">
        <v>1</v>
      </c>
      <c r="CX15" s="456"/>
      <c r="CY15" s="456"/>
      <c r="CZ15" s="456"/>
      <c r="DA15" s="682"/>
      <c r="DB15" s="444" t="s">
        <v>199</v>
      </c>
      <c r="DC15" s="456"/>
      <c r="DD15" s="456"/>
      <c r="DE15" s="456"/>
      <c r="DF15" s="682"/>
      <c r="DG15" s="444" t="s">
        <v>199</v>
      </c>
      <c r="DH15" s="456"/>
      <c r="DI15" s="456"/>
      <c r="DJ15" s="456"/>
      <c r="DK15" s="682"/>
      <c r="DL15" s="444" t="s">
        <v>199</v>
      </c>
      <c r="DM15" s="456"/>
      <c r="DN15" s="456"/>
      <c r="DO15" s="456"/>
      <c r="DP15" s="682"/>
      <c r="DQ15" s="444" t="s">
        <v>199</v>
      </c>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t="s">
        <v>557</v>
      </c>
      <c r="BT16" s="420"/>
      <c r="BU16" s="420"/>
      <c r="BV16" s="420"/>
      <c r="BW16" s="420"/>
      <c r="BX16" s="420"/>
      <c r="BY16" s="420"/>
      <c r="BZ16" s="420"/>
      <c r="CA16" s="420"/>
      <c r="CB16" s="420"/>
      <c r="CC16" s="420"/>
      <c r="CD16" s="420"/>
      <c r="CE16" s="420"/>
      <c r="CF16" s="420"/>
      <c r="CG16" s="432"/>
      <c r="CH16" s="444">
        <v>-21</v>
      </c>
      <c r="CI16" s="456"/>
      <c r="CJ16" s="456"/>
      <c r="CK16" s="456"/>
      <c r="CL16" s="682"/>
      <c r="CM16" s="444">
        <v>378</v>
      </c>
      <c r="CN16" s="456"/>
      <c r="CO16" s="456"/>
      <c r="CP16" s="456"/>
      <c r="CQ16" s="682"/>
      <c r="CR16" s="444">
        <v>207</v>
      </c>
      <c r="CS16" s="456"/>
      <c r="CT16" s="456"/>
      <c r="CU16" s="456"/>
      <c r="CV16" s="682"/>
      <c r="CW16" s="444" t="s">
        <v>199</v>
      </c>
      <c r="CX16" s="456"/>
      <c r="CY16" s="456"/>
      <c r="CZ16" s="456"/>
      <c r="DA16" s="682"/>
      <c r="DB16" s="444" t="s">
        <v>199</v>
      </c>
      <c r="DC16" s="456"/>
      <c r="DD16" s="456"/>
      <c r="DE16" s="456"/>
      <c r="DF16" s="682"/>
      <c r="DG16" s="444" t="s">
        <v>199</v>
      </c>
      <c r="DH16" s="456"/>
      <c r="DI16" s="456"/>
      <c r="DJ16" s="456"/>
      <c r="DK16" s="682"/>
      <c r="DL16" s="444" t="s">
        <v>199</v>
      </c>
      <c r="DM16" s="456"/>
      <c r="DN16" s="456"/>
      <c r="DO16" s="456"/>
      <c r="DP16" s="682"/>
      <c r="DQ16" s="444" t="s">
        <v>199</v>
      </c>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t="s">
        <v>156</v>
      </c>
      <c r="BT17" s="420"/>
      <c r="BU17" s="420"/>
      <c r="BV17" s="420"/>
      <c r="BW17" s="420"/>
      <c r="BX17" s="420"/>
      <c r="BY17" s="420"/>
      <c r="BZ17" s="420"/>
      <c r="CA17" s="420"/>
      <c r="CB17" s="420"/>
      <c r="CC17" s="420"/>
      <c r="CD17" s="420"/>
      <c r="CE17" s="420"/>
      <c r="CF17" s="420"/>
      <c r="CG17" s="432"/>
      <c r="CH17" s="444">
        <v>2</v>
      </c>
      <c r="CI17" s="456"/>
      <c r="CJ17" s="456"/>
      <c r="CK17" s="456"/>
      <c r="CL17" s="682"/>
      <c r="CM17" s="444">
        <v>21</v>
      </c>
      <c r="CN17" s="456"/>
      <c r="CO17" s="456"/>
      <c r="CP17" s="456"/>
      <c r="CQ17" s="682"/>
      <c r="CR17" s="444">
        <v>3</v>
      </c>
      <c r="CS17" s="456"/>
      <c r="CT17" s="456"/>
      <c r="CU17" s="456"/>
      <c r="CV17" s="682"/>
      <c r="CW17" s="444" t="s">
        <v>199</v>
      </c>
      <c r="CX17" s="456"/>
      <c r="CY17" s="456"/>
      <c r="CZ17" s="456"/>
      <c r="DA17" s="682"/>
      <c r="DB17" s="444" t="s">
        <v>199</v>
      </c>
      <c r="DC17" s="456"/>
      <c r="DD17" s="456"/>
      <c r="DE17" s="456"/>
      <c r="DF17" s="682"/>
      <c r="DG17" s="444" t="s">
        <v>199</v>
      </c>
      <c r="DH17" s="456"/>
      <c r="DI17" s="456"/>
      <c r="DJ17" s="456"/>
      <c r="DK17" s="682"/>
      <c r="DL17" s="444" t="s">
        <v>199</v>
      </c>
      <c r="DM17" s="456"/>
      <c r="DN17" s="456"/>
      <c r="DO17" s="456"/>
      <c r="DP17" s="682"/>
      <c r="DQ17" s="444" t="s">
        <v>199</v>
      </c>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457</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255</v>
      </c>
      <c r="B23" s="401" t="s">
        <v>306</v>
      </c>
      <c r="C23" s="421"/>
      <c r="D23" s="421"/>
      <c r="E23" s="421"/>
      <c r="F23" s="421"/>
      <c r="G23" s="421"/>
      <c r="H23" s="421"/>
      <c r="I23" s="421"/>
      <c r="J23" s="421"/>
      <c r="K23" s="421"/>
      <c r="L23" s="421"/>
      <c r="M23" s="421"/>
      <c r="N23" s="421"/>
      <c r="O23" s="421"/>
      <c r="P23" s="433"/>
      <c r="Q23" s="440">
        <v>39234</v>
      </c>
      <c r="R23" s="452"/>
      <c r="S23" s="452"/>
      <c r="T23" s="452"/>
      <c r="U23" s="452"/>
      <c r="V23" s="452">
        <v>36156</v>
      </c>
      <c r="W23" s="452"/>
      <c r="X23" s="452"/>
      <c r="Y23" s="452"/>
      <c r="Z23" s="452"/>
      <c r="AA23" s="452">
        <v>3078</v>
      </c>
      <c r="AB23" s="452"/>
      <c r="AC23" s="452"/>
      <c r="AD23" s="452"/>
      <c r="AE23" s="494"/>
      <c r="AF23" s="508">
        <v>2092</v>
      </c>
      <c r="AG23" s="452"/>
      <c r="AH23" s="452"/>
      <c r="AI23" s="452"/>
      <c r="AJ23" s="526"/>
      <c r="AK23" s="534"/>
      <c r="AL23" s="455"/>
      <c r="AM23" s="455"/>
      <c r="AN23" s="455"/>
      <c r="AO23" s="455"/>
      <c r="AP23" s="452">
        <v>33543</v>
      </c>
      <c r="AQ23" s="452"/>
      <c r="AR23" s="452"/>
      <c r="AS23" s="452"/>
      <c r="AT23" s="452"/>
      <c r="AU23" s="567"/>
      <c r="AV23" s="567"/>
      <c r="AW23" s="567"/>
      <c r="AX23" s="567"/>
      <c r="AY23" s="590"/>
      <c r="AZ23" s="595" t="s">
        <v>199</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390</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443</v>
      </c>
      <c r="B26" s="397"/>
      <c r="C26" s="397"/>
      <c r="D26" s="397"/>
      <c r="E26" s="397"/>
      <c r="F26" s="397"/>
      <c r="G26" s="397"/>
      <c r="H26" s="397"/>
      <c r="I26" s="397"/>
      <c r="J26" s="397"/>
      <c r="K26" s="397"/>
      <c r="L26" s="397"/>
      <c r="M26" s="397"/>
      <c r="N26" s="397"/>
      <c r="O26" s="397"/>
      <c r="P26" s="429"/>
      <c r="Q26" s="435" t="s">
        <v>459</v>
      </c>
      <c r="R26" s="447"/>
      <c r="S26" s="447"/>
      <c r="T26" s="447"/>
      <c r="U26" s="458"/>
      <c r="V26" s="435" t="s">
        <v>460</v>
      </c>
      <c r="W26" s="447"/>
      <c r="X26" s="447"/>
      <c r="Y26" s="447"/>
      <c r="Z26" s="458"/>
      <c r="AA26" s="435" t="s">
        <v>461</v>
      </c>
      <c r="AB26" s="447"/>
      <c r="AC26" s="447"/>
      <c r="AD26" s="447"/>
      <c r="AE26" s="447"/>
      <c r="AF26" s="509" t="s">
        <v>252</v>
      </c>
      <c r="AG26" s="520"/>
      <c r="AH26" s="520"/>
      <c r="AI26" s="520"/>
      <c r="AJ26" s="527"/>
      <c r="AK26" s="447" t="s">
        <v>394</v>
      </c>
      <c r="AL26" s="447"/>
      <c r="AM26" s="447"/>
      <c r="AN26" s="447"/>
      <c r="AO26" s="458"/>
      <c r="AP26" s="435" t="s">
        <v>362</v>
      </c>
      <c r="AQ26" s="447"/>
      <c r="AR26" s="447"/>
      <c r="AS26" s="447"/>
      <c r="AT26" s="458"/>
      <c r="AU26" s="435" t="s">
        <v>462</v>
      </c>
      <c r="AV26" s="447"/>
      <c r="AW26" s="447"/>
      <c r="AX26" s="447"/>
      <c r="AY26" s="458"/>
      <c r="AZ26" s="435" t="s">
        <v>463</v>
      </c>
      <c r="BA26" s="447"/>
      <c r="BB26" s="447"/>
      <c r="BC26" s="447"/>
      <c r="BD26" s="458"/>
      <c r="BE26" s="435" t="s">
        <v>450</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464</v>
      </c>
      <c r="C28" s="419"/>
      <c r="D28" s="419"/>
      <c r="E28" s="419"/>
      <c r="F28" s="419"/>
      <c r="G28" s="419"/>
      <c r="H28" s="419"/>
      <c r="I28" s="419"/>
      <c r="J28" s="419"/>
      <c r="K28" s="419"/>
      <c r="L28" s="419"/>
      <c r="M28" s="419"/>
      <c r="N28" s="419"/>
      <c r="O28" s="419"/>
      <c r="P28" s="431"/>
      <c r="Q28" s="441">
        <v>4606</v>
      </c>
      <c r="R28" s="453"/>
      <c r="S28" s="453"/>
      <c r="T28" s="453"/>
      <c r="U28" s="453"/>
      <c r="V28" s="453">
        <v>4544</v>
      </c>
      <c r="W28" s="453"/>
      <c r="X28" s="453"/>
      <c r="Y28" s="453"/>
      <c r="Z28" s="453"/>
      <c r="AA28" s="453">
        <v>62</v>
      </c>
      <c r="AB28" s="453"/>
      <c r="AC28" s="453"/>
      <c r="AD28" s="453"/>
      <c r="AE28" s="495"/>
      <c r="AF28" s="511">
        <v>62</v>
      </c>
      <c r="AG28" s="453"/>
      <c r="AH28" s="453"/>
      <c r="AI28" s="453"/>
      <c r="AJ28" s="529"/>
      <c r="AK28" s="535">
        <v>331</v>
      </c>
      <c r="AL28" s="453"/>
      <c r="AM28" s="453"/>
      <c r="AN28" s="453"/>
      <c r="AO28" s="453"/>
      <c r="AP28" s="453" t="s">
        <v>199</v>
      </c>
      <c r="AQ28" s="453"/>
      <c r="AR28" s="453"/>
      <c r="AS28" s="453"/>
      <c r="AT28" s="453"/>
      <c r="AU28" s="453" t="s">
        <v>199</v>
      </c>
      <c r="AV28" s="453"/>
      <c r="AW28" s="453"/>
      <c r="AX28" s="453"/>
      <c r="AY28" s="453"/>
      <c r="AZ28" s="596" t="s">
        <v>199</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465</v>
      </c>
      <c r="C29" s="420"/>
      <c r="D29" s="420"/>
      <c r="E29" s="420"/>
      <c r="F29" s="420"/>
      <c r="G29" s="420"/>
      <c r="H29" s="420"/>
      <c r="I29" s="420"/>
      <c r="J29" s="420"/>
      <c r="K29" s="420"/>
      <c r="L29" s="420"/>
      <c r="M29" s="420"/>
      <c r="N29" s="420"/>
      <c r="O29" s="420"/>
      <c r="P29" s="432"/>
      <c r="Q29" s="438">
        <v>329</v>
      </c>
      <c r="R29" s="450"/>
      <c r="S29" s="450"/>
      <c r="T29" s="450"/>
      <c r="U29" s="450"/>
      <c r="V29" s="450">
        <v>329</v>
      </c>
      <c r="W29" s="450"/>
      <c r="X29" s="450"/>
      <c r="Y29" s="450"/>
      <c r="Z29" s="450"/>
      <c r="AA29" s="450">
        <v>0</v>
      </c>
      <c r="AB29" s="450"/>
      <c r="AC29" s="450"/>
      <c r="AD29" s="450"/>
      <c r="AE29" s="461"/>
      <c r="AF29" s="507">
        <v>0</v>
      </c>
      <c r="AG29" s="456"/>
      <c r="AH29" s="456"/>
      <c r="AI29" s="456"/>
      <c r="AJ29" s="525"/>
      <c r="AK29" s="460">
        <v>143</v>
      </c>
      <c r="AL29" s="450"/>
      <c r="AM29" s="450"/>
      <c r="AN29" s="450"/>
      <c r="AO29" s="450"/>
      <c r="AP29" s="450" t="s">
        <v>199</v>
      </c>
      <c r="AQ29" s="450"/>
      <c r="AR29" s="450"/>
      <c r="AS29" s="450"/>
      <c r="AT29" s="450"/>
      <c r="AU29" s="450">
        <v>22</v>
      </c>
      <c r="AV29" s="450"/>
      <c r="AW29" s="450"/>
      <c r="AX29" s="450"/>
      <c r="AY29" s="450"/>
      <c r="AZ29" s="597" t="s">
        <v>199</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466</v>
      </c>
      <c r="C30" s="420"/>
      <c r="D30" s="420"/>
      <c r="E30" s="420"/>
      <c r="F30" s="420"/>
      <c r="G30" s="420"/>
      <c r="H30" s="420"/>
      <c r="I30" s="420"/>
      <c r="J30" s="420"/>
      <c r="K30" s="420"/>
      <c r="L30" s="420"/>
      <c r="M30" s="420"/>
      <c r="N30" s="420"/>
      <c r="O30" s="420"/>
      <c r="P30" s="432"/>
      <c r="Q30" s="438">
        <v>1814</v>
      </c>
      <c r="R30" s="450"/>
      <c r="S30" s="450"/>
      <c r="T30" s="450"/>
      <c r="U30" s="450"/>
      <c r="V30" s="450">
        <v>1812</v>
      </c>
      <c r="W30" s="450"/>
      <c r="X30" s="450"/>
      <c r="Y30" s="450"/>
      <c r="Z30" s="450"/>
      <c r="AA30" s="450">
        <v>2</v>
      </c>
      <c r="AB30" s="450"/>
      <c r="AC30" s="450"/>
      <c r="AD30" s="450"/>
      <c r="AE30" s="461"/>
      <c r="AF30" s="507">
        <v>2</v>
      </c>
      <c r="AG30" s="456"/>
      <c r="AH30" s="456"/>
      <c r="AI30" s="456"/>
      <c r="AJ30" s="525"/>
      <c r="AK30" s="460">
        <v>1007</v>
      </c>
      <c r="AL30" s="450"/>
      <c r="AM30" s="450"/>
      <c r="AN30" s="450"/>
      <c r="AO30" s="450"/>
      <c r="AP30" s="450" t="s">
        <v>199</v>
      </c>
      <c r="AQ30" s="450"/>
      <c r="AR30" s="450"/>
      <c r="AS30" s="450"/>
      <c r="AT30" s="450"/>
      <c r="AU30" s="450" t="s">
        <v>199</v>
      </c>
      <c r="AV30" s="450"/>
      <c r="AW30" s="450"/>
      <c r="AX30" s="450"/>
      <c r="AY30" s="450"/>
      <c r="AZ30" s="597" t="s">
        <v>199</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445</v>
      </c>
      <c r="C31" s="420"/>
      <c r="D31" s="420"/>
      <c r="E31" s="420"/>
      <c r="F31" s="420"/>
      <c r="G31" s="420"/>
      <c r="H31" s="420"/>
      <c r="I31" s="420"/>
      <c r="J31" s="420"/>
      <c r="K31" s="420"/>
      <c r="L31" s="420"/>
      <c r="M31" s="420"/>
      <c r="N31" s="420"/>
      <c r="O31" s="420"/>
      <c r="P31" s="432"/>
      <c r="Q31" s="438">
        <v>222</v>
      </c>
      <c r="R31" s="450"/>
      <c r="S31" s="450"/>
      <c r="T31" s="450"/>
      <c r="U31" s="450"/>
      <c r="V31" s="450">
        <v>200</v>
      </c>
      <c r="W31" s="450"/>
      <c r="X31" s="450"/>
      <c r="Y31" s="450"/>
      <c r="Z31" s="450"/>
      <c r="AA31" s="450">
        <v>22</v>
      </c>
      <c r="AB31" s="450"/>
      <c r="AC31" s="450"/>
      <c r="AD31" s="450"/>
      <c r="AE31" s="461"/>
      <c r="AF31" s="507">
        <v>18</v>
      </c>
      <c r="AG31" s="456"/>
      <c r="AH31" s="456"/>
      <c r="AI31" s="456"/>
      <c r="AJ31" s="525"/>
      <c r="AK31" s="460">
        <v>146</v>
      </c>
      <c r="AL31" s="450"/>
      <c r="AM31" s="450"/>
      <c r="AN31" s="450"/>
      <c r="AO31" s="450"/>
      <c r="AP31" s="450">
        <v>9</v>
      </c>
      <c r="AQ31" s="450"/>
      <c r="AR31" s="450"/>
      <c r="AS31" s="450"/>
      <c r="AT31" s="450"/>
      <c r="AU31" s="450">
        <v>6</v>
      </c>
      <c r="AV31" s="450"/>
      <c r="AW31" s="450"/>
      <c r="AX31" s="450"/>
      <c r="AY31" s="450"/>
      <c r="AZ31" s="597" t="s">
        <v>199</v>
      </c>
      <c r="BA31" s="597"/>
      <c r="BB31" s="597"/>
      <c r="BC31" s="597"/>
      <c r="BD31" s="597"/>
      <c r="BE31" s="565"/>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147</v>
      </c>
      <c r="C32" s="420"/>
      <c r="D32" s="420"/>
      <c r="E32" s="420"/>
      <c r="F32" s="420"/>
      <c r="G32" s="420"/>
      <c r="H32" s="420"/>
      <c r="I32" s="420"/>
      <c r="J32" s="420"/>
      <c r="K32" s="420"/>
      <c r="L32" s="420"/>
      <c r="M32" s="420"/>
      <c r="N32" s="420"/>
      <c r="O32" s="420"/>
      <c r="P32" s="432"/>
      <c r="Q32" s="438">
        <v>205</v>
      </c>
      <c r="R32" s="450"/>
      <c r="S32" s="450"/>
      <c r="T32" s="450"/>
      <c r="U32" s="450"/>
      <c r="V32" s="450">
        <v>199</v>
      </c>
      <c r="W32" s="450"/>
      <c r="X32" s="450"/>
      <c r="Y32" s="450"/>
      <c r="Z32" s="450"/>
      <c r="AA32" s="450">
        <v>6</v>
      </c>
      <c r="AB32" s="450"/>
      <c r="AC32" s="450"/>
      <c r="AD32" s="450"/>
      <c r="AE32" s="461"/>
      <c r="AF32" s="507">
        <v>6</v>
      </c>
      <c r="AG32" s="456"/>
      <c r="AH32" s="456"/>
      <c r="AI32" s="456"/>
      <c r="AJ32" s="525"/>
      <c r="AK32" s="460">
        <v>7</v>
      </c>
      <c r="AL32" s="450"/>
      <c r="AM32" s="450"/>
      <c r="AN32" s="450"/>
      <c r="AO32" s="450"/>
      <c r="AP32" s="450">
        <v>11</v>
      </c>
      <c r="AQ32" s="450"/>
      <c r="AR32" s="450"/>
      <c r="AS32" s="450"/>
      <c r="AT32" s="450"/>
      <c r="AU32" s="450" t="s">
        <v>199</v>
      </c>
      <c r="AV32" s="450"/>
      <c r="AW32" s="450"/>
      <c r="AX32" s="450"/>
      <c r="AY32" s="450"/>
      <c r="AZ32" s="597" t="s">
        <v>199</v>
      </c>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467</v>
      </c>
      <c r="C33" s="420"/>
      <c r="D33" s="420"/>
      <c r="E33" s="420"/>
      <c r="F33" s="420"/>
      <c r="G33" s="420"/>
      <c r="H33" s="420"/>
      <c r="I33" s="420"/>
      <c r="J33" s="420"/>
      <c r="K33" s="420"/>
      <c r="L33" s="420"/>
      <c r="M33" s="420"/>
      <c r="N33" s="420"/>
      <c r="O33" s="420"/>
      <c r="P33" s="432"/>
      <c r="Q33" s="438">
        <v>6496</v>
      </c>
      <c r="R33" s="450"/>
      <c r="S33" s="450"/>
      <c r="T33" s="450"/>
      <c r="U33" s="450"/>
      <c r="V33" s="450">
        <v>6950</v>
      </c>
      <c r="W33" s="450"/>
      <c r="X33" s="450"/>
      <c r="Y33" s="450"/>
      <c r="Z33" s="450"/>
      <c r="AA33" s="450">
        <v>-454</v>
      </c>
      <c r="AB33" s="450"/>
      <c r="AC33" s="450"/>
      <c r="AD33" s="450"/>
      <c r="AE33" s="461"/>
      <c r="AF33" s="507">
        <v>2174</v>
      </c>
      <c r="AG33" s="456"/>
      <c r="AH33" s="456"/>
      <c r="AI33" s="456"/>
      <c r="AJ33" s="525"/>
      <c r="AK33" s="460">
        <v>1172</v>
      </c>
      <c r="AL33" s="450"/>
      <c r="AM33" s="450"/>
      <c r="AN33" s="450"/>
      <c r="AO33" s="450"/>
      <c r="AP33" s="450">
        <v>4372</v>
      </c>
      <c r="AQ33" s="450"/>
      <c r="AR33" s="450"/>
      <c r="AS33" s="450"/>
      <c r="AT33" s="450"/>
      <c r="AU33" s="450">
        <v>2662</v>
      </c>
      <c r="AV33" s="450"/>
      <c r="AW33" s="450"/>
      <c r="AX33" s="450"/>
      <c r="AY33" s="450"/>
      <c r="AZ33" s="597" t="s">
        <v>199</v>
      </c>
      <c r="BA33" s="597"/>
      <c r="BB33" s="597"/>
      <c r="BC33" s="597"/>
      <c r="BD33" s="597"/>
      <c r="BE33" s="565" t="s">
        <v>468</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469</v>
      </c>
      <c r="C34" s="420"/>
      <c r="D34" s="420"/>
      <c r="E34" s="420"/>
      <c r="F34" s="420"/>
      <c r="G34" s="420"/>
      <c r="H34" s="420"/>
      <c r="I34" s="420"/>
      <c r="J34" s="420"/>
      <c r="K34" s="420"/>
      <c r="L34" s="420"/>
      <c r="M34" s="420"/>
      <c r="N34" s="420"/>
      <c r="O34" s="420"/>
      <c r="P34" s="432"/>
      <c r="Q34" s="438">
        <v>1221</v>
      </c>
      <c r="R34" s="450"/>
      <c r="S34" s="450"/>
      <c r="T34" s="450"/>
      <c r="U34" s="450"/>
      <c r="V34" s="450">
        <v>1116</v>
      </c>
      <c r="W34" s="450"/>
      <c r="X34" s="450"/>
      <c r="Y34" s="450"/>
      <c r="Z34" s="450"/>
      <c r="AA34" s="450">
        <v>105</v>
      </c>
      <c r="AB34" s="450"/>
      <c r="AC34" s="450"/>
      <c r="AD34" s="450"/>
      <c r="AE34" s="461"/>
      <c r="AF34" s="507">
        <v>1113</v>
      </c>
      <c r="AG34" s="456"/>
      <c r="AH34" s="456"/>
      <c r="AI34" s="456"/>
      <c r="AJ34" s="525"/>
      <c r="AK34" s="460">
        <v>306</v>
      </c>
      <c r="AL34" s="450"/>
      <c r="AM34" s="450"/>
      <c r="AN34" s="450"/>
      <c r="AO34" s="450"/>
      <c r="AP34" s="450">
        <v>3273</v>
      </c>
      <c r="AQ34" s="450"/>
      <c r="AR34" s="450"/>
      <c r="AS34" s="450"/>
      <c r="AT34" s="450"/>
      <c r="AU34" s="450">
        <v>1286</v>
      </c>
      <c r="AV34" s="450"/>
      <c r="AW34" s="450"/>
      <c r="AX34" s="450"/>
      <c r="AY34" s="450"/>
      <c r="AZ34" s="597" t="s">
        <v>199</v>
      </c>
      <c r="BA34" s="597"/>
      <c r="BB34" s="597"/>
      <c r="BC34" s="597"/>
      <c r="BD34" s="597"/>
      <c r="BE34" s="565" t="s">
        <v>468</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355</v>
      </c>
      <c r="C35" s="420"/>
      <c r="D35" s="420"/>
      <c r="E35" s="420"/>
      <c r="F35" s="420"/>
      <c r="G35" s="420"/>
      <c r="H35" s="420"/>
      <c r="I35" s="420"/>
      <c r="J35" s="420"/>
      <c r="K35" s="420"/>
      <c r="L35" s="420"/>
      <c r="M35" s="420"/>
      <c r="N35" s="420"/>
      <c r="O35" s="420"/>
      <c r="P35" s="432"/>
      <c r="Q35" s="438">
        <v>2581</v>
      </c>
      <c r="R35" s="450"/>
      <c r="S35" s="450"/>
      <c r="T35" s="450"/>
      <c r="U35" s="450"/>
      <c r="V35" s="450">
        <v>2520</v>
      </c>
      <c r="W35" s="450"/>
      <c r="X35" s="450"/>
      <c r="Y35" s="450"/>
      <c r="Z35" s="450"/>
      <c r="AA35" s="450">
        <v>61</v>
      </c>
      <c r="AB35" s="450"/>
      <c r="AC35" s="450"/>
      <c r="AD35" s="450"/>
      <c r="AE35" s="461"/>
      <c r="AF35" s="507">
        <v>587</v>
      </c>
      <c r="AG35" s="456"/>
      <c r="AH35" s="456"/>
      <c r="AI35" s="456"/>
      <c r="AJ35" s="525"/>
      <c r="AK35" s="460">
        <v>1355</v>
      </c>
      <c r="AL35" s="450"/>
      <c r="AM35" s="450"/>
      <c r="AN35" s="450"/>
      <c r="AO35" s="450"/>
      <c r="AP35" s="450">
        <v>10662</v>
      </c>
      <c r="AQ35" s="450"/>
      <c r="AR35" s="450"/>
      <c r="AS35" s="450"/>
      <c r="AT35" s="450"/>
      <c r="AU35" s="450">
        <v>7368</v>
      </c>
      <c r="AV35" s="450"/>
      <c r="AW35" s="450"/>
      <c r="AX35" s="450"/>
      <c r="AY35" s="450"/>
      <c r="AZ35" s="597" t="s">
        <v>199</v>
      </c>
      <c r="BA35" s="597"/>
      <c r="BB35" s="597"/>
      <c r="BC35" s="597"/>
      <c r="BD35" s="597"/>
      <c r="BE35" s="565" t="s">
        <v>468</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470</v>
      </c>
      <c r="C36" s="420"/>
      <c r="D36" s="420"/>
      <c r="E36" s="420"/>
      <c r="F36" s="420"/>
      <c r="G36" s="420"/>
      <c r="H36" s="420"/>
      <c r="I36" s="420"/>
      <c r="J36" s="420"/>
      <c r="K36" s="420"/>
      <c r="L36" s="420"/>
      <c r="M36" s="420"/>
      <c r="N36" s="420"/>
      <c r="O36" s="420"/>
      <c r="P36" s="432"/>
      <c r="Q36" s="438">
        <v>200</v>
      </c>
      <c r="R36" s="450"/>
      <c r="S36" s="450"/>
      <c r="T36" s="450"/>
      <c r="U36" s="450"/>
      <c r="V36" s="450">
        <v>141</v>
      </c>
      <c r="W36" s="450"/>
      <c r="X36" s="450"/>
      <c r="Y36" s="450"/>
      <c r="Z36" s="450"/>
      <c r="AA36" s="450">
        <v>59</v>
      </c>
      <c r="AB36" s="450"/>
      <c r="AC36" s="450"/>
      <c r="AD36" s="450"/>
      <c r="AE36" s="461"/>
      <c r="AF36" s="507">
        <v>0</v>
      </c>
      <c r="AG36" s="456"/>
      <c r="AH36" s="456"/>
      <c r="AI36" s="456"/>
      <c r="AJ36" s="525"/>
      <c r="AK36" s="460">
        <v>200</v>
      </c>
      <c r="AL36" s="450"/>
      <c r="AM36" s="450"/>
      <c r="AN36" s="450"/>
      <c r="AO36" s="450"/>
      <c r="AP36" s="450" t="s">
        <v>199</v>
      </c>
      <c r="AQ36" s="450"/>
      <c r="AR36" s="450"/>
      <c r="AS36" s="450"/>
      <c r="AT36" s="450"/>
      <c r="AU36" s="450" t="s">
        <v>199</v>
      </c>
      <c r="AV36" s="450"/>
      <c r="AW36" s="450"/>
      <c r="AX36" s="450"/>
      <c r="AY36" s="450"/>
      <c r="AZ36" s="597" t="s">
        <v>199</v>
      </c>
      <c r="BA36" s="597"/>
      <c r="BB36" s="597"/>
      <c r="BC36" s="597"/>
      <c r="BD36" s="597"/>
      <c r="BE36" s="565" t="s">
        <v>21</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255</v>
      </c>
      <c r="B63" s="401" t="s">
        <v>380</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3963</v>
      </c>
      <c r="AG63" s="452"/>
      <c r="AH63" s="452"/>
      <c r="AI63" s="452"/>
      <c r="AJ63" s="526"/>
      <c r="AK63" s="534"/>
      <c r="AL63" s="455"/>
      <c r="AM63" s="455"/>
      <c r="AN63" s="455"/>
      <c r="AO63" s="455"/>
      <c r="AP63" s="452">
        <v>18327</v>
      </c>
      <c r="AQ63" s="452"/>
      <c r="AR63" s="452"/>
      <c r="AS63" s="452"/>
      <c r="AT63" s="452"/>
      <c r="AU63" s="452">
        <v>11344</v>
      </c>
      <c r="AV63" s="452"/>
      <c r="AW63" s="452"/>
      <c r="AX63" s="452"/>
      <c r="AY63" s="452"/>
      <c r="AZ63" s="599"/>
      <c r="BA63" s="599"/>
      <c r="BB63" s="599"/>
      <c r="BC63" s="599"/>
      <c r="BD63" s="599"/>
      <c r="BE63" s="567"/>
      <c r="BF63" s="567"/>
      <c r="BG63" s="567"/>
      <c r="BH63" s="567"/>
      <c r="BI63" s="590"/>
      <c r="BJ63" s="595" t="s">
        <v>199</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418</v>
      </c>
      <c r="B66" s="397"/>
      <c r="C66" s="397"/>
      <c r="D66" s="397"/>
      <c r="E66" s="397"/>
      <c r="F66" s="397"/>
      <c r="G66" s="397"/>
      <c r="H66" s="397"/>
      <c r="I66" s="397"/>
      <c r="J66" s="397"/>
      <c r="K66" s="397"/>
      <c r="L66" s="397"/>
      <c r="M66" s="397"/>
      <c r="N66" s="397"/>
      <c r="O66" s="397"/>
      <c r="P66" s="429"/>
      <c r="Q66" s="435" t="s">
        <v>459</v>
      </c>
      <c r="R66" s="447"/>
      <c r="S66" s="447"/>
      <c r="T66" s="447"/>
      <c r="U66" s="458"/>
      <c r="V66" s="435" t="s">
        <v>460</v>
      </c>
      <c r="W66" s="447"/>
      <c r="X66" s="447"/>
      <c r="Y66" s="447"/>
      <c r="Z66" s="458"/>
      <c r="AA66" s="435" t="s">
        <v>461</v>
      </c>
      <c r="AB66" s="447"/>
      <c r="AC66" s="447"/>
      <c r="AD66" s="447"/>
      <c r="AE66" s="458"/>
      <c r="AF66" s="512" t="s">
        <v>252</v>
      </c>
      <c r="AG66" s="520"/>
      <c r="AH66" s="520"/>
      <c r="AI66" s="520"/>
      <c r="AJ66" s="530"/>
      <c r="AK66" s="435" t="s">
        <v>394</v>
      </c>
      <c r="AL66" s="397"/>
      <c r="AM66" s="397"/>
      <c r="AN66" s="397"/>
      <c r="AO66" s="429"/>
      <c r="AP66" s="435" t="s">
        <v>362</v>
      </c>
      <c r="AQ66" s="447"/>
      <c r="AR66" s="447"/>
      <c r="AS66" s="447"/>
      <c r="AT66" s="458"/>
      <c r="AU66" s="435" t="s">
        <v>472</v>
      </c>
      <c r="AV66" s="447"/>
      <c r="AW66" s="447"/>
      <c r="AX66" s="447"/>
      <c r="AY66" s="458"/>
      <c r="AZ66" s="435" t="s">
        <v>450</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543</v>
      </c>
      <c r="C68" s="419"/>
      <c r="D68" s="419"/>
      <c r="E68" s="419"/>
      <c r="F68" s="419"/>
      <c r="G68" s="419"/>
      <c r="H68" s="419"/>
      <c r="I68" s="419"/>
      <c r="J68" s="419"/>
      <c r="K68" s="419"/>
      <c r="L68" s="419"/>
      <c r="M68" s="419"/>
      <c r="N68" s="419"/>
      <c r="O68" s="419"/>
      <c r="P68" s="431"/>
      <c r="Q68" s="437">
        <v>2383</v>
      </c>
      <c r="R68" s="449"/>
      <c r="S68" s="449"/>
      <c r="T68" s="449"/>
      <c r="U68" s="449"/>
      <c r="V68" s="449">
        <v>1980</v>
      </c>
      <c r="W68" s="449"/>
      <c r="X68" s="449"/>
      <c r="Y68" s="449"/>
      <c r="Z68" s="449"/>
      <c r="AA68" s="449">
        <v>403</v>
      </c>
      <c r="AB68" s="449"/>
      <c r="AC68" s="449"/>
      <c r="AD68" s="449"/>
      <c r="AE68" s="449"/>
      <c r="AF68" s="449">
        <v>362</v>
      </c>
      <c r="AG68" s="449"/>
      <c r="AH68" s="449"/>
      <c r="AI68" s="449"/>
      <c r="AJ68" s="449"/>
      <c r="AK68" s="449">
        <v>249</v>
      </c>
      <c r="AL68" s="449"/>
      <c r="AM68" s="449"/>
      <c r="AN68" s="449"/>
      <c r="AO68" s="449"/>
      <c r="AP68" s="449">
        <v>2065</v>
      </c>
      <c r="AQ68" s="449"/>
      <c r="AR68" s="449"/>
      <c r="AS68" s="449"/>
      <c r="AT68" s="449"/>
      <c r="AU68" s="449">
        <v>1006</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289</v>
      </c>
      <c r="C69" s="420"/>
      <c r="D69" s="420"/>
      <c r="E69" s="420"/>
      <c r="F69" s="420"/>
      <c r="G69" s="420"/>
      <c r="H69" s="420"/>
      <c r="I69" s="420"/>
      <c r="J69" s="420"/>
      <c r="K69" s="420"/>
      <c r="L69" s="420"/>
      <c r="M69" s="420"/>
      <c r="N69" s="420"/>
      <c r="O69" s="420"/>
      <c r="P69" s="432"/>
      <c r="Q69" s="438">
        <v>528</v>
      </c>
      <c r="R69" s="450"/>
      <c r="S69" s="450"/>
      <c r="T69" s="450"/>
      <c r="U69" s="450"/>
      <c r="V69" s="450">
        <v>511</v>
      </c>
      <c r="W69" s="450"/>
      <c r="X69" s="450"/>
      <c r="Y69" s="450"/>
      <c r="Z69" s="450"/>
      <c r="AA69" s="450">
        <v>17</v>
      </c>
      <c r="AB69" s="450"/>
      <c r="AC69" s="450"/>
      <c r="AD69" s="450"/>
      <c r="AE69" s="450"/>
      <c r="AF69" s="450">
        <v>1767</v>
      </c>
      <c r="AG69" s="450"/>
      <c r="AH69" s="450"/>
      <c r="AI69" s="450"/>
      <c r="AJ69" s="450"/>
      <c r="AK69" s="450" t="s">
        <v>199</v>
      </c>
      <c r="AL69" s="450"/>
      <c r="AM69" s="450"/>
      <c r="AN69" s="450"/>
      <c r="AO69" s="450"/>
      <c r="AP69" s="450">
        <v>1556</v>
      </c>
      <c r="AQ69" s="450"/>
      <c r="AR69" s="450"/>
      <c r="AS69" s="450"/>
      <c r="AT69" s="450"/>
      <c r="AU69" s="450" t="s">
        <v>199</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544</v>
      </c>
      <c r="C70" s="420"/>
      <c r="D70" s="420"/>
      <c r="E70" s="420"/>
      <c r="F70" s="420"/>
      <c r="G70" s="420"/>
      <c r="H70" s="420"/>
      <c r="I70" s="420"/>
      <c r="J70" s="420"/>
      <c r="K70" s="420"/>
      <c r="L70" s="420"/>
      <c r="M70" s="420"/>
      <c r="N70" s="420"/>
      <c r="O70" s="420"/>
      <c r="P70" s="432"/>
      <c r="Q70" s="438">
        <v>2682</v>
      </c>
      <c r="R70" s="450"/>
      <c r="S70" s="450"/>
      <c r="T70" s="450"/>
      <c r="U70" s="450"/>
      <c r="V70" s="450">
        <v>2627</v>
      </c>
      <c r="W70" s="450"/>
      <c r="X70" s="450"/>
      <c r="Y70" s="450"/>
      <c r="Z70" s="450"/>
      <c r="AA70" s="450">
        <v>55</v>
      </c>
      <c r="AB70" s="450"/>
      <c r="AC70" s="450"/>
      <c r="AD70" s="450"/>
      <c r="AE70" s="450"/>
      <c r="AF70" s="450">
        <v>55</v>
      </c>
      <c r="AG70" s="450"/>
      <c r="AH70" s="450"/>
      <c r="AI70" s="450"/>
      <c r="AJ70" s="450"/>
      <c r="AK70" s="450" t="s">
        <v>199</v>
      </c>
      <c r="AL70" s="450"/>
      <c r="AM70" s="450"/>
      <c r="AN70" s="450"/>
      <c r="AO70" s="450"/>
      <c r="AP70" s="450">
        <v>1098</v>
      </c>
      <c r="AQ70" s="450"/>
      <c r="AR70" s="450"/>
      <c r="AS70" s="450"/>
      <c r="AT70" s="450"/>
      <c r="AU70" s="450">
        <v>584</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545</v>
      </c>
      <c r="C71" s="420"/>
      <c r="D71" s="420"/>
      <c r="E71" s="420"/>
      <c r="F71" s="420"/>
      <c r="G71" s="420"/>
      <c r="H71" s="420"/>
      <c r="I71" s="420"/>
      <c r="J71" s="420"/>
      <c r="K71" s="420"/>
      <c r="L71" s="420"/>
      <c r="M71" s="420"/>
      <c r="N71" s="420"/>
      <c r="O71" s="420"/>
      <c r="P71" s="432"/>
      <c r="Q71" s="438">
        <v>262</v>
      </c>
      <c r="R71" s="450"/>
      <c r="S71" s="450"/>
      <c r="T71" s="450"/>
      <c r="U71" s="450"/>
      <c r="V71" s="450">
        <v>250</v>
      </c>
      <c r="W71" s="450"/>
      <c r="X71" s="450"/>
      <c r="Y71" s="450"/>
      <c r="Z71" s="450"/>
      <c r="AA71" s="450">
        <v>12</v>
      </c>
      <c r="AB71" s="450"/>
      <c r="AC71" s="450"/>
      <c r="AD71" s="450"/>
      <c r="AE71" s="450"/>
      <c r="AF71" s="450">
        <v>0</v>
      </c>
      <c r="AG71" s="450"/>
      <c r="AH71" s="450"/>
      <c r="AI71" s="450"/>
      <c r="AJ71" s="450"/>
      <c r="AK71" s="450">
        <v>9</v>
      </c>
      <c r="AL71" s="450"/>
      <c r="AM71" s="450"/>
      <c r="AN71" s="450"/>
      <c r="AO71" s="450"/>
      <c r="AP71" s="450">
        <v>457</v>
      </c>
      <c r="AQ71" s="450"/>
      <c r="AR71" s="450"/>
      <c r="AS71" s="450"/>
      <c r="AT71" s="450"/>
      <c r="AU71" s="450" t="s">
        <v>199</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546</v>
      </c>
      <c r="C72" s="420"/>
      <c r="D72" s="420"/>
      <c r="E72" s="420"/>
      <c r="F72" s="420"/>
      <c r="G72" s="420"/>
      <c r="H72" s="420"/>
      <c r="I72" s="420"/>
      <c r="J72" s="420"/>
      <c r="K72" s="420"/>
      <c r="L72" s="420"/>
      <c r="M72" s="420"/>
      <c r="N72" s="420"/>
      <c r="O72" s="420"/>
      <c r="P72" s="432"/>
      <c r="Q72" s="438">
        <v>176</v>
      </c>
      <c r="R72" s="450"/>
      <c r="S72" s="450"/>
      <c r="T72" s="450"/>
      <c r="U72" s="450"/>
      <c r="V72" s="450">
        <v>146</v>
      </c>
      <c r="W72" s="450"/>
      <c r="X72" s="450"/>
      <c r="Y72" s="450"/>
      <c r="Z72" s="450"/>
      <c r="AA72" s="450">
        <v>30</v>
      </c>
      <c r="AB72" s="450"/>
      <c r="AC72" s="450"/>
      <c r="AD72" s="450"/>
      <c r="AE72" s="450"/>
      <c r="AF72" s="450">
        <v>30</v>
      </c>
      <c r="AG72" s="450"/>
      <c r="AH72" s="450"/>
      <c r="AI72" s="450"/>
      <c r="AJ72" s="450"/>
      <c r="AK72" s="450" t="s">
        <v>199</v>
      </c>
      <c r="AL72" s="450"/>
      <c r="AM72" s="450"/>
      <c r="AN72" s="450"/>
      <c r="AO72" s="450"/>
      <c r="AP72" s="450" t="s">
        <v>199</v>
      </c>
      <c r="AQ72" s="450"/>
      <c r="AR72" s="450"/>
      <c r="AS72" s="450"/>
      <c r="AT72" s="450"/>
      <c r="AU72" s="450" t="s">
        <v>199</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180</v>
      </c>
      <c r="C73" s="420"/>
      <c r="D73" s="420"/>
      <c r="E73" s="420"/>
      <c r="F73" s="420"/>
      <c r="G73" s="420"/>
      <c r="H73" s="420"/>
      <c r="I73" s="420"/>
      <c r="J73" s="420"/>
      <c r="K73" s="420"/>
      <c r="L73" s="420"/>
      <c r="M73" s="420"/>
      <c r="N73" s="420"/>
      <c r="O73" s="420"/>
      <c r="P73" s="432"/>
      <c r="Q73" s="438">
        <v>15877</v>
      </c>
      <c r="R73" s="450"/>
      <c r="S73" s="450"/>
      <c r="T73" s="450"/>
      <c r="U73" s="450"/>
      <c r="V73" s="450">
        <v>15547</v>
      </c>
      <c r="W73" s="450"/>
      <c r="X73" s="450"/>
      <c r="Y73" s="450"/>
      <c r="Z73" s="450"/>
      <c r="AA73" s="450">
        <v>330</v>
      </c>
      <c r="AB73" s="450"/>
      <c r="AC73" s="450"/>
      <c r="AD73" s="450"/>
      <c r="AE73" s="450"/>
      <c r="AF73" s="450">
        <v>330</v>
      </c>
      <c r="AG73" s="450"/>
      <c r="AH73" s="450"/>
      <c r="AI73" s="450"/>
      <c r="AJ73" s="450"/>
      <c r="AK73" s="450">
        <v>57</v>
      </c>
      <c r="AL73" s="450"/>
      <c r="AM73" s="450"/>
      <c r="AN73" s="450"/>
      <c r="AO73" s="450"/>
      <c r="AP73" s="450" t="s">
        <v>199</v>
      </c>
      <c r="AQ73" s="450"/>
      <c r="AR73" s="450"/>
      <c r="AS73" s="450"/>
      <c r="AT73" s="450"/>
      <c r="AU73" s="450" t="s">
        <v>199</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547</v>
      </c>
      <c r="C74" s="420"/>
      <c r="D74" s="420"/>
      <c r="E74" s="420"/>
      <c r="F74" s="420"/>
      <c r="G74" s="420"/>
      <c r="H74" s="420"/>
      <c r="I74" s="420"/>
      <c r="J74" s="420"/>
      <c r="K74" s="420"/>
      <c r="L74" s="420"/>
      <c r="M74" s="420"/>
      <c r="N74" s="420"/>
      <c r="O74" s="420"/>
      <c r="P74" s="432"/>
      <c r="Q74" s="438">
        <v>148</v>
      </c>
      <c r="R74" s="450"/>
      <c r="S74" s="450"/>
      <c r="T74" s="450"/>
      <c r="U74" s="450"/>
      <c r="V74" s="450">
        <v>138</v>
      </c>
      <c r="W74" s="450"/>
      <c r="X74" s="450"/>
      <c r="Y74" s="450"/>
      <c r="Z74" s="450"/>
      <c r="AA74" s="450">
        <v>10</v>
      </c>
      <c r="AB74" s="450"/>
      <c r="AC74" s="450"/>
      <c r="AD74" s="450"/>
      <c r="AE74" s="450"/>
      <c r="AF74" s="450">
        <v>10</v>
      </c>
      <c r="AG74" s="450"/>
      <c r="AH74" s="450"/>
      <c r="AI74" s="450"/>
      <c r="AJ74" s="450"/>
      <c r="AK74" s="450" t="s">
        <v>199</v>
      </c>
      <c r="AL74" s="450"/>
      <c r="AM74" s="450"/>
      <c r="AN74" s="450"/>
      <c r="AO74" s="450"/>
      <c r="AP74" s="450" t="s">
        <v>199</v>
      </c>
      <c r="AQ74" s="450"/>
      <c r="AR74" s="450"/>
      <c r="AS74" s="450"/>
      <c r="AT74" s="450"/>
      <c r="AU74" s="450" t="s">
        <v>199</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548</v>
      </c>
      <c r="C75" s="420"/>
      <c r="D75" s="420"/>
      <c r="E75" s="420"/>
      <c r="F75" s="420"/>
      <c r="G75" s="420"/>
      <c r="H75" s="420"/>
      <c r="I75" s="420"/>
      <c r="J75" s="420"/>
      <c r="K75" s="420"/>
      <c r="L75" s="420"/>
      <c r="M75" s="420"/>
      <c r="N75" s="420"/>
      <c r="O75" s="420"/>
      <c r="P75" s="432"/>
      <c r="Q75" s="444">
        <v>166</v>
      </c>
      <c r="R75" s="456"/>
      <c r="S75" s="456"/>
      <c r="T75" s="456"/>
      <c r="U75" s="460"/>
      <c r="V75" s="461">
        <v>162</v>
      </c>
      <c r="W75" s="456"/>
      <c r="X75" s="456"/>
      <c r="Y75" s="456"/>
      <c r="Z75" s="460"/>
      <c r="AA75" s="461">
        <v>4</v>
      </c>
      <c r="AB75" s="456"/>
      <c r="AC75" s="456"/>
      <c r="AD75" s="456"/>
      <c r="AE75" s="460"/>
      <c r="AF75" s="461">
        <v>4</v>
      </c>
      <c r="AG75" s="456"/>
      <c r="AH75" s="456"/>
      <c r="AI75" s="456"/>
      <c r="AJ75" s="460"/>
      <c r="AK75" s="461" t="s">
        <v>199</v>
      </c>
      <c r="AL75" s="456"/>
      <c r="AM75" s="456"/>
      <c r="AN75" s="456"/>
      <c r="AO75" s="460"/>
      <c r="AP75" s="461" t="s">
        <v>199</v>
      </c>
      <c r="AQ75" s="456"/>
      <c r="AR75" s="456"/>
      <c r="AS75" s="456"/>
      <c r="AT75" s="460"/>
      <c r="AU75" s="461" t="s">
        <v>199</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549</v>
      </c>
      <c r="C76" s="420"/>
      <c r="D76" s="420"/>
      <c r="E76" s="420"/>
      <c r="F76" s="420"/>
      <c r="G76" s="420"/>
      <c r="H76" s="420"/>
      <c r="I76" s="420"/>
      <c r="J76" s="420"/>
      <c r="K76" s="420"/>
      <c r="L76" s="420"/>
      <c r="M76" s="420"/>
      <c r="N76" s="420"/>
      <c r="O76" s="420"/>
      <c r="P76" s="432"/>
      <c r="Q76" s="444">
        <v>178905</v>
      </c>
      <c r="R76" s="456"/>
      <c r="S76" s="456"/>
      <c r="T76" s="456"/>
      <c r="U76" s="460"/>
      <c r="V76" s="461">
        <v>178905</v>
      </c>
      <c r="W76" s="456"/>
      <c r="X76" s="456"/>
      <c r="Y76" s="456"/>
      <c r="Z76" s="460"/>
      <c r="AA76" s="461" t="s">
        <v>199</v>
      </c>
      <c r="AB76" s="456"/>
      <c r="AC76" s="456"/>
      <c r="AD76" s="456"/>
      <c r="AE76" s="460"/>
      <c r="AF76" s="461">
        <v>0</v>
      </c>
      <c r="AG76" s="456"/>
      <c r="AH76" s="456"/>
      <c r="AI76" s="456"/>
      <c r="AJ76" s="460"/>
      <c r="AK76" s="461">
        <v>628</v>
      </c>
      <c r="AL76" s="456"/>
      <c r="AM76" s="456"/>
      <c r="AN76" s="456"/>
      <c r="AO76" s="460"/>
      <c r="AP76" s="461" t="s">
        <v>199</v>
      </c>
      <c r="AQ76" s="456"/>
      <c r="AR76" s="456"/>
      <c r="AS76" s="456"/>
      <c r="AT76" s="460"/>
      <c r="AU76" s="461" t="s">
        <v>199</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192</v>
      </c>
      <c r="C77" s="420"/>
      <c r="D77" s="420"/>
      <c r="E77" s="420"/>
      <c r="F77" s="420"/>
      <c r="G77" s="420"/>
      <c r="H77" s="420"/>
      <c r="I77" s="420"/>
      <c r="J77" s="420"/>
      <c r="K77" s="420"/>
      <c r="L77" s="420"/>
      <c r="M77" s="420"/>
      <c r="N77" s="420"/>
      <c r="O77" s="420"/>
      <c r="P77" s="432"/>
      <c r="Q77" s="444">
        <v>285</v>
      </c>
      <c r="R77" s="456"/>
      <c r="S77" s="456"/>
      <c r="T77" s="456"/>
      <c r="U77" s="460"/>
      <c r="V77" s="461">
        <v>161</v>
      </c>
      <c r="W77" s="456"/>
      <c r="X77" s="456"/>
      <c r="Y77" s="456"/>
      <c r="Z77" s="460"/>
      <c r="AA77" s="461">
        <v>124</v>
      </c>
      <c r="AB77" s="456"/>
      <c r="AC77" s="456"/>
      <c r="AD77" s="456"/>
      <c r="AE77" s="460"/>
      <c r="AF77" s="461">
        <v>124</v>
      </c>
      <c r="AG77" s="456"/>
      <c r="AH77" s="456"/>
      <c r="AI77" s="456"/>
      <c r="AJ77" s="460"/>
      <c r="AK77" s="461" t="s">
        <v>199</v>
      </c>
      <c r="AL77" s="456"/>
      <c r="AM77" s="456"/>
      <c r="AN77" s="456"/>
      <c r="AO77" s="460"/>
      <c r="AP77" s="461" t="s">
        <v>199</v>
      </c>
      <c r="AQ77" s="456"/>
      <c r="AR77" s="456"/>
      <c r="AS77" s="456"/>
      <c r="AT77" s="460"/>
      <c r="AU77" s="461" t="s">
        <v>199</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550</v>
      </c>
      <c r="C78" s="420"/>
      <c r="D78" s="420"/>
      <c r="E78" s="420"/>
      <c r="F78" s="420"/>
      <c r="G78" s="420"/>
      <c r="H78" s="420"/>
      <c r="I78" s="420"/>
      <c r="J78" s="420"/>
      <c r="K78" s="420"/>
      <c r="L78" s="420"/>
      <c r="M78" s="420"/>
      <c r="N78" s="420"/>
      <c r="O78" s="420"/>
      <c r="P78" s="432"/>
      <c r="Q78" s="438">
        <v>5505</v>
      </c>
      <c r="R78" s="450"/>
      <c r="S78" s="450"/>
      <c r="T78" s="450"/>
      <c r="U78" s="450"/>
      <c r="V78" s="450">
        <v>4899</v>
      </c>
      <c r="W78" s="450"/>
      <c r="X78" s="450"/>
      <c r="Y78" s="450"/>
      <c r="Z78" s="450"/>
      <c r="AA78" s="450">
        <v>606</v>
      </c>
      <c r="AB78" s="450"/>
      <c r="AC78" s="450"/>
      <c r="AD78" s="450"/>
      <c r="AE78" s="450"/>
      <c r="AF78" s="450">
        <v>606</v>
      </c>
      <c r="AG78" s="450"/>
      <c r="AH78" s="450"/>
      <c r="AI78" s="450"/>
      <c r="AJ78" s="450"/>
      <c r="AK78" s="450" t="s">
        <v>199</v>
      </c>
      <c r="AL78" s="450"/>
      <c r="AM78" s="450"/>
      <c r="AN78" s="450"/>
      <c r="AO78" s="450"/>
      <c r="AP78" s="450" t="s">
        <v>199</v>
      </c>
      <c r="AQ78" s="450"/>
      <c r="AR78" s="450"/>
      <c r="AS78" s="450"/>
      <c r="AT78" s="450"/>
      <c r="AU78" s="450" t="s">
        <v>199</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255</v>
      </c>
      <c r="B88" s="401" t="s">
        <v>183</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3288</v>
      </c>
      <c r="AG88" s="452"/>
      <c r="AH88" s="452"/>
      <c r="AI88" s="452"/>
      <c r="AJ88" s="452"/>
      <c r="AK88" s="455"/>
      <c r="AL88" s="455"/>
      <c r="AM88" s="455"/>
      <c r="AN88" s="455"/>
      <c r="AO88" s="455"/>
      <c r="AP88" s="452">
        <v>5176</v>
      </c>
      <c r="AQ88" s="452"/>
      <c r="AR88" s="452"/>
      <c r="AS88" s="452"/>
      <c r="AT88" s="452"/>
      <c r="AU88" s="452">
        <v>1590</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255</v>
      </c>
      <c r="BR102" s="401" t="s">
        <v>454</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511</v>
      </c>
      <c r="CS102" s="604"/>
      <c r="CT102" s="604"/>
      <c r="CU102" s="604"/>
      <c r="CV102" s="697"/>
      <c r="CW102" s="696">
        <v>14</v>
      </c>
      <c r="CX102" s="604"/>
      <c r="CY102" s="604"/>
      <c r="CZ102" s="604"/>
      <c r="DA102" s="697"/>
      <c r="DB102" s="696">
        <v>283</v>
      </c>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476</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202</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478</v>
      </c>
      <c r="AB109" s="406"/>
      <c r="AC109" s="406"/>
      <c r="AD109" s="406"/>
      <c r="AE109" s="469"/>
      <c r="AF109" s="480" t="s">
        <v>479</v>
      </c>
      <c r="AG109" s="406"/>
      <c r="AH109" s="406"/>
      <c r="AI109" s="406"/>
      <c r="AJ109" s="469"/>
      <c r="AK109" s="480" t="s">
        <v>187</v>
      </c>
      <c r="AL109" s="406"/>
      <c r="AM109" s="406"/>
      <c r="AN109" s="406"/>
      <c r="AO109" s="469"/>
      <c r="AP109" s="480" t="s">
        <v>481</v>
      </c>
      <c r="AQ109" s="406"/>
      <c r="AR109" s="406"/>
      <c r="AS109" s="406"/>
      <c r="AT109" s="555"/>
      <c r="AU109" s="383" t="s">
        <v>477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478</v>
      </c>
      <c r="BR109" s="406"/>
      <c r="BS109" s="406"/>
      <c r="BT109" s="406"/>
      <c r="BU109" s="469"/>
      <c r="BV109" s="480" t="s">
        <v>479</v>
      </c>
      <c r="BW109" s="406"/>
      <c r="BX109" s="406"/>
      <c r="BY109" s="406"/>
      <c r="BZ109" s="469"/>
      <c r="CA109" s="480" t="s">
        <v>187</v>
      </c>
      <c r="CB109" s="406"/>
      <c r="CC109" s="406"/>
      <c r="CD109" s="406"/>
      <c r="CE109" s="469"/>
      <c r="CF109" s="655" t="s">
        <v>481</v>
      </c>
      <c r="CG109" s="655"/>
      <c r="CH109" s="655"/>
      <c r="CI109" s="655"/>
      <c r="CJ109" s="655"/>
      <c r="CK109" s="480" t="s">
        <v>99</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478</v>
      </c>
      <c r="DH109" s="406"/>
      <c r="DI109" s="406"/>
      <c r="DJ109" s="406"/>
      <c r="DK109" s="469"/>
      <c r="DL109" s="480" t="s">
        <v>479</v>
      </c>
      <c r="DM109" s="406"/>
      <c r="DN109" s="406"/>
      <c r="DO109" s="406"/>
      <c r="DP109" s="469"/>
      <c r="DQ109" s="480" t="s">
        <v>187</v>
      </c>
      <c r="DR109" s="406"/>
      <c r="DS109" s="406"/>
      <c r="DT109" s="406"/>
      <c r="DU109" s="469"/>
      <c r="DV109" s="480" t="s">
        <v>481</v>
      </c>
      <c r="DW109" s="406"/>
      <c r="DX109" s="406"/>
      <c r="DY109" s="406"/>
      <c r="DZ109" s="555"/>
    </row>
    <row r="110" spans="1:131" s="365" customFormat="1" ht="26.25" customHeight="1">
      <c r="A110" s="384" t="s">
        <v>331</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5215745</v>
      </c>
      <c r="AB110" s="487"/>
      <c r="AC110" s="487"/>
      <c r="AD110" s="487"/>
      <c r="AE110" s="498"/>
      <c r="AF110" s="514">
        <v>5347184</v>
      </c>
      <c r="AG110" s="487"/>
      <c r="AH110" s="487"/>
      <c r="AI110" s="487"/>
      <c r="AJ110" s="498"/>
      <c r="AK110" s="514">
        <v>5005150</v>
      </c>
      <c r="AL110" s="487"/>
      <c r="AM110" s="487"/>
      <c r="AN110" s="487"/>
      <c r="AO110" s="498"/>
      <c r="AP110" s="538">
        <v>31.1</v>
      </c>
      <c r="AQ110" s="546"/>
      <c r="AR110" s="546"/>
      <c r="AS110" s="546"/>
      <c r="AT110" s="556"/>
      <c r="AU110" s="568" t="s">
        <v>120</v>
      </c>
      <c r="AV110" s="577"/>
      <c r="AW110" s="577"/>
      <c r="AX110" s="577"/>
      <c r="AY110" s="577"/>
      <c r="AZ110" s="424" t="s">
        <v>482</v>
      </c>
      <c r="BA110" s="407"/>
      <c r="BB110" s="407"/>
      <c r="BC110" s="407"/>
      <c r="BD110" s="407"/>
      <c r="BE110" s="407"/>
      <c r="BF110" s="407"/>
      <c r="BG110" s="407"/>
      <c r="BH110" s="407"/>
      <c r="BI110" s="407"/>
      <c r="BJ110" s="407"/>
      <c r="BK110" s="407"/>
      <c r="BL110" s="407"/>
      <c r="BM110" s="407"/>
      <c r="BN110" s="407"/>
      <c r="BO110" s="407"/>
      <c r="BP110" s="470"/>
      <c r="BQ110" s="632">
        <v>38621251</v>
      </c>
      <c r="BR110" s="640"/>
      <c r="BS110" s="640"/>
      <c r="BT110" s="640"/>
      <c r="BU110" s="640"/>
      <c r="BV110" s="640">
        <v>36199837</v>
      </c>
      <c r="BW110" s="640"/>
      <c r="BX110" s="640"/>
      <c r="BY110" s="640"/>
      <c r="BZ110" s="640"/>
      <c r="CA110" s="640">
        <v>33542620</v>
      </c>
      <c r="CB110" s="640"/>
      <c r="CC110" s="640"/>
      <c r="CD110" s="640"/>
      <c r="CE110" s="640"/>
      <c r="CF110" s="656">
        <v>208.6</v>
      </c>
      <c r="CG110" s="660"/>
      <c r="CH110" s="660"/>
      <c r="CI110" s="660"/>
      <c r="CJ110" s="660"/>
      <c r="CK110" s="672" t="s">
        <v>392</v>
      </c>
      <c r="CL110" s="412"/>
      <c r="CM110" s="424" t="s">
        <v>58</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199</v>
      </c>
      <c r="DH110" s="640"/>
      <c r="DI110" s="640"/>
      <c r="DJ110" s="640"/>
      <c r="DK110" s="640"/>
      <c r="DL110" s="640" t="s">
        <v>199</v>
      </c>
      <c r="DM110" s="640"/>
      <c r="DN110" s="640"/>
      <c r="DO110" s="640"/>
      <c r="DP110" s="640"/>
      <c r="DQ110" s="640" t="s">
        <v>199</v>
      </c>
      <c r="DR110" s="640"/>
      <c r="DS110" s="640"/>
      <c r="DT110" s="640"/>
      <c r="DU110" s="640"/>
      <c r="DV110" s="712" t="s">
        <v>199</v>
      </c>
      <c r="DW110" s="712"/>
      <c r="DX110" s="712"/>
      <c r="DY110" s="712"/>
      <c r="DZ110" s="721"/>
    </row>
    <row r="111" spans="1:131" s="365" customFormat="1" ht="26.25" customHeight="1">
      <c r="A111" s="385" t="s">
        <v>458</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199</v>
      </c>
      <c r="AB111" s="446"/>
      <c r="AC111" s="446"/>
      <c r="AD111" s="446"/>
      <c r="AE111" s="499"/>
      <c r="AF111" s="515" t="s">
        <v>199</v>
      </c>
      <c r="AG111" s="446"/>
      <c r="AH111" s="446"/>
      <c r="AI111" s="446"/>
      <c r="AJ111" s="499"/>
      <c r="AK111" s="515" t="s">
        <v>199</v>
      </c>
      <c r="AL111" s="446"/>
      <c r="AM111" s="446"/>
      <c r="AN111" s="446"/>
      <c r="AO111" s="499"/>
      <c r="AP111" s="539" t="s">
        <v>199</v>
      </c>
      <c r="AQ111" s="547"/>
      <c r="AR111" s="547"/>
      <c r="AS111" s="547"/>
      <c r="AT111" s="557"/>
      <c r="AU111" s="569"/>
      <c r="AV111" s="578"/>
      <c r="AW111" s="578"/>
      <c r="AX111" s="578"/>
      <c r="AY111" s="578"/>
      <c r="AZ111" s="425" t="s">
        <v>483</v>
      </c>
      <c r="BA111" s="378"/>
      <c r="BB111" s="378"/>
      <c r="BC111" s="378"/>
      <c r="BD111" s="378"/>
      <c r="BE111" s="378"/>
      <c r="BF111" s="378"/>
      <c r="BG111" s="378"/>
      <c r="BH111" s="378"/>
      <c r="BI111" s="378"/>
      <c r="BJ111" s="378"/>
      <c r="BK111" s="378"/>
      <c r="BL111" s="378"/>
      <c r="BM111" s="378"/>
      <c r="BN111" s="378"/>
      <c r="BO111" s="378"/>
      <c r="BP111" s="472"/>
      <c r="BQ111" s="633">
        <v>19141</v>
      </c>
      <c r="BR111" s="641"/>
      <c r="BS111" s="641"/>
      <c r="BT111" s="641"/>
      <c r="BU111" s="641"/>
      <c r="BV111" s="641">
        <v>433833</v>
      </c>
      <c r="BW111" s="641"/>
      <c r="BX111" s="641"/>
      <c r="BY111" s="641"/>
      <c r="BZ111" s="641"/>
      <c r="CA111" s="641">
        <v>2185</v>
      </c>
      <c r="CB111" s="641"/>
      <c r="CC111" s="641"/>
      <c r="CD111" s="641"/>
      <c r="CE111" s="641"/>
      <c r="CF111" s="657">
        <v>0</v>
      </c>
      <c r="CG111" s="661"/>
      <c r="CH111" s="661"/>
      <c r="CI111" s="661"/>
      <c r="CJ111" s="661"/>
      <c r="CK111" s="673"/>
      <c r="CL111" s="413"/>
      <c r="CM111" s="425" t="s">
        <v>133</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199</v>
      </c>
      <c r="DH111" s="641"/>
      <c r="DI111" s="641"/>
      <c r="DJ111" s="641"/>
      <c r="DK111" s="641"/>
      <c r="DL111" s="641" t="s">
        <v>199</v>
      </c>
      <c r="DM111" s="641"/>
      <c r="DN111" s="641"/>
      <c r="DO111" s="641"/>
      <c r="DP111" s="641"/>
      <c r="DQ111" s="641" t="s">
        <v>199</v>
      </c>
      <c r="DR111" s="641"/>
      <c r="DS111" s="641"/>
      <c r="DT111" s="641"/>
      <c r="DU111" s="641"/>
      <c r="DV111" s="713" t="s">
        <v>199</v>
      </c>
      <c r="DW111" s="713"/>
      <c r="DX111" s="713"/>
      <c r="DY111" s="713"/>
      <c r="DZ111" s="722"/>
    </row>
    <row r="112" spans="1:131" s="365" customFormat="1" ht="26.25" customHeight="1">
      <c r="A112" s="386" t="s">
        <v>152</v>
      </c>
      <c r="B112" s="409"/>
      <c r="C112" s="378" t="s">
        <v>484</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199</v>
      </c>
      <c r="AB112" s="446"/>
      <c r="AC112" s="446"/>
      <c r="AD112" s="446"/>
      <c r="AE112" s="499"/>
      <c r="AF112" s="515" t="s">
        <v>199</v>
      </c>
      <c r="AG112" s="446"/>
      <c r="AH112" s="446"/>
      <c r="AI112" s="446"/>
      <c r="AJ112" s="499"/>
      <c r="AK112" s="515" t="s">
        <v>199</v>
      </c>
      <c r="AL112" s="446"/>
      <c r="AM112" s="446"/>
      <c r="AN112" s="446"/>
      <c r="AO112" s="499"/>
      <c r="AP112" s="539" t="s">
        <v>199</v>
      </c>
      <c r="AQ112" s="547"/>
      <c r="AR112" s="547"/>
      <c r="AS112" s="547"/>
      <c r="AT112" s="557"/>
      <c r="AU112" s="569"/>
      <c r="AV112" s="578"/>
      <c r="AW112" s="578"/>
      <c r="AX112" s="578"/>
      <c r="AY112" s="578"/>
      <c r="AZ112" s="425" t="s">
        <v>270</v>
      </c>
      <c r="BA112" s="378"/>
      <c r="BB112" s="378"/>
      <c r="BC112" s="378"/>
      <c r="BD112" s="378"/>
      <c r="BE112" s="378"/>
      <c r="BF112" s="378"/>
      <c r="BG112" s="378"/>
      <c r="BH112" s="378"/>
      <c r="BI112" s="378"/>
      <c r="BJ112" s="378"/>
      <c r="BK112" s="378"/>
      <c r="BL112" s="378"/>
      <c r="BM112" s="378"/>
      <c r="BN112" s="378"/>
      <c r="BO112" s="378"/>
      <c r="BP112" s="472"/>
      <c r="BQ112" s="633">
        <v>12469789</v>
      </c>
      <c r="BR112" s="641"/>
      <c r="BS112" s="641"/>
      <c r="BT112" s="641"/>
      <c r="BU112" s="641"/>
      <c r="BV112" s="641">
        <v>11960970</v>
      </c>
      <c r="BW112" s="641"/>
      <c r="BX112" s="641"/>
      <c r="BY112" s="641"/>
      <c r="BZ112" s="641"/>
      <c r="CA112" s="641">
        <v>11343730</v>
      </c>
      <c r="CB112" s="641"/>
      <c r="CC112" s="641"/>
      <c r="CD112" s="641"/>
      <c r="CE112" s="641"/>
      <c r="CF112" s="657">
        <v>70.5</v>
      </c>
      <c r="CG112" s="661"/>
      <c r="CH112" s="661"/>
      <c r="CI112" s="661"/>
      <c r="CJ112" s="661"/>
      <c r="CK112" s="673"/>
      <c r="CL112" s="413"/>
      <c r="CM112" s="425" t="s">
        <v>401</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199</v>
      </c>
      <c r="DH112" s="641"/>
      <c r="DI112" s="641"/>
      <c r="DJ112" s="641"/>
      <c r="DK112" s="641"/>
      <c r="DL112" s="641" t="s">
        <v>199</v>
      </c>
      <c r="DM112" s="641"/>
      <c r="DN112" s="641"/>
      <c r="DO112" s="641"/>
      <c r="DP112" s="641"/>
      <c r="DQ112" s="641" t="s">
        <v>199</v>
      </c>
      <c r="DR112" s="641"/>
      <c r="DS112" s="641"/>
      <c r="DT112" s="641"/>
      <c r="DU112" s="641"/>
      <c r="DV112" s="713" t="s">
        <v>199</v>
      </c>
      <c r="DW112" s="713"/>
      <c r="DX112" s="713"/>
      <c r="DY112" s="713"/>
      <c r="DZ112" s="722"/>
    </row>
    <row r="113" spans="1:130" s="365" customFormat="1" ht="26.25" customHeight="1">
      <c r="A113" s="387"/>
      <c r="B113" s="410"/>
      <c r="C113" s="378" t="s">
        <v>486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1794632</v>
      </c>
      <c r="AB113" s="446"/>
      <c r="AC113" s="446"/>
      <c r="AD113" s="446"/>
      <c r="AE113" s="499"/>
      <c r="AF113" s="515">
        <v>1891217</v>
      </c>
      <c r="AG113" s="446"/>
      <c r="AH113" s="446"/>
      <c r="AI113" s="446"/>
      <c r="AJ113" s="499"/>
      <c r="AK113" s="515">
        <v>1890340</v>
      </c>
      <c r="AL113" s="446"/>
      <c r="AM113" s="446"/>
      <c r="AN113" s="446"/>
      <c r="AO113" s="499"/>
      <c r="AP113" s="539">
        <v>11.8</v>
      </c>
      <c r="AQ113" s="547"/>
      <c r="AR113" s="547"/>
      <c r="AS113" s="547"/>
      <c r="AT113" s="557"/>
      <c r="AU113" s="569"/>
      <c r="AV113" s="578"/>
      <c r="AW113" s="578"/>
      <c r="AX113" s="578"/>
      <c r="AY113" s="578"/>
      <c r="AZ113" s="425" t="s">
        <v>205</v>
      </c>
      <c r="BA113" s="378"/>
      <c r="BB113" s="378"/>
      <c r="BC113" s="378"/>
      <c r="BD113" s="378"/>
      <c r="BE113" s="378"/>
      <c r="BF113" s="378"/>
      <c r="BG113" s="378"/>
      <c r="BH113" s="378"/>
      <c r="BI113" s="378"/>
      <c r="BJ113" s="378"/>
      <c r="BK113" s="378"/>
      <c r="BL113" s="378"/>
      <c r="BM113" s="378"/>
      <c r="BN113" s="378"/>
      <c r="BO113" s="378"/>
      <c r="BP113" s="472"/>
      <c r="BQ113" s="633">
        <v>1358701</v>
      </c>
      <c r="BR113" s="641"/>
      <c r="BS113" s="641"/>
      <c r="BT113" s="641"/>
      <c r="BU113" s="641"/>
      <c r="BV113" s="641">
        <v>1325202</v>
      </c>
      <c r="BW113" s="641"/>
      <c r="BX113" s="641"/>
      <c r="BY113" s="641"/>
      <c r="BZ113" s="641"/>
      <c r="CA113" s="641">
        <v>1688676</v>
      </c>
      <c r="CB113" s="641"/>
      <c r="CC113" s="641"/>
      <c r="CD113" s="641"/>
      <c r="CE113" s="641"/>
      <c r="CF113" s="657">
        <v>10.5</v>
      </c>
      <c r="CG113" s="661"/>
      <c r="CH113" s="661"/>
      <c r="CI113" s="661"/>
      <c r="CJ113" s="661"/>
      <c r="CK113" s="673"/>
      <c r="CL113" s="413"/>
      <c r="CM113" s="425" t="s">
        <v>411</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199</v>
      </c>
      <c r="DH113" s="446"/>
      <c r="DI113" s="446"/>
      <c r="DJ113" s="446"/>
      <c r="DK113" s="499"/>
      <c r="DL113" s="515" t="s">
        <v>199</v>
      </c>
      <c r="DM113" s="446"/>
      <c r="DN113" s="446"/>
      <c r="DO113" s="446"/>
      <c r="DP113" s="499"/>
      <c r="DQ113" s="515" t="s">
        <v>199</v>
      </c>
      <c r="DR113" s="446"/>
      <c r="DS113" s="446"/>
      <c r="DT113" s="446"/>
      <c r="DU113" s="499"/>
      <c r="DV113" s="539" t="s">
        <v>199</v>
      </c>
      <c r="DW113" s="547"/>
      <c r="DX113" s="547"/>
      <c r="DY113" s="547"/>
      <c r="DZ113" s="557"/>
    </row>
    <row r="114" spans="1:130" s="365" customFormat="1" ht="26.25" customHeight="1">
      <c r="A114" s="387"/>
      <c r="B114" s="410"/>
      <c r="C114" s="378" t="s">
        <v>488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132403</v>
      </c>
      <c r="AB114" s="446"/>
      <c r="AC114" s="446"/>
      <c r="AD114" s="446"/>
      <c r="AE114" s="499"/>
      <c r="AF114" s="515">
        <v>131106</v>
      </c>
      <c r="AG114" s="446"/>
      <c r="AH114" s="446"/>
      <c r="AI114" s="446"/>
      <c r="AJ114" s="499"/>
      <c r="AK114" s="515">
        <v>137097</v>
      </c>
      <c r="AL114" s="446"/>
      <c r="AM114" s="446"/>
      <c r="AN114" s="446"/>
      <c r="AO114" s="499"/>
      <c r="AP114" s="539">
        <v>0.9</v>
      </c>
      <c r="AQ114" s="547"/>
      <c r="AR114" s="547"/>
      <c r="AS114" s="547"/>
      <c r="AT114" s="557"/>
      <c r="AU114" s="569"/>
      <c r="AV114" s="578"/>
      <c r="AW114" s="578"/>
      <c r="AX114" s="578"/>
      <c r="AY114" s="578"/>
      <c r="AZ114" s="425" t="s">
        <v>490</v>
      </c>
      <c r="BA114" s="378"/>
      <c r="BB114" s="378"/>
      <c r="BC114" s="378"/>
      <c r="BD114" s="378"/>
      <c r="BE114" s="378"/>
      <c r="BF114" s="378"/>
      <c r="BG114" s="378"/>
      <c r="BH114" s="378"/>
      <c r="BI114" s="378"/>
      <c r="BJ114" s="378"/>
      <c r="BK114" s="378"/>
      <c r="BL114" s="378"/>
      <c r="BM114" s="378"/>
      <c r="BN114" s="378"/>
      <c r="BO114" s="378"/>
      <c r="BP114" s="472"/>
      <c r="BQ114" s="633">
        <v>1806891</v>
      </c>
      <c r="BR114" s="641"/>
      <c r="BS114" s="641"/>
      <c r="BT114" s="641"/>
      <c r="BU114" s="641"/>
      <c r="BV114" s="641">
        <v>1808355</v>
      </c>
      <c r="BW114" s="641"/>
      <c r="BX114" s="641"/>
      <c r="BY114" s="641"/>
      <c r="BZ114" s="641"/>
      <c r="CA114" s="641">
        <v>1588961</v>
      </c>
      <c r="CB114" s="641"/>
      <c r="CC114" s="641"/>
      <c r="CD114" s="641"/>
      <c r="CE114" s="641"/>
      <c r="CF114" s="657">
        <v>9.9</v>
      </c>
      <c r="CG114" s="661"/>
      <c r="CH114" s="661"/>
      <c r="CI114" s="661"/>
      <c r="CJ114" s="661"/>
      <c r="CK114" s="673"/>
      <c r="CL114" s="413"/>
      <c r="CM114" s="425" t="s">
        <v>491</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199</v>
      </c>
      <c r="DH114" s="446"/>
      <c r="DI114" s="446"/>
      <c r="DJ114" s="446"/>
      <c r="DK114" s="499"/>
      <c r="DL114" s="515" t="s">
        <v>199</v>
      </c>
      <c r="DM114" s="446"/>
      <c r="DN114" s="446"/>
      <c r="DO114" s="446"/>
      <c r="DP114" s="499"/>
      <c r="DQ114" s="515" t="s">
        <v>199</v>
      </c>
      <c r="DR114" s="446"/>
      <c r="DS114" s="446"/>
      <c r="DT114" s="446"/>
      <c r="DU114" s="499"/>
      <c r="DV114" s="539" t="s">
        <v>199</v>
      </c>
      <c r="DW114" s="547"/>
      <c r="DX114" s="547"/>
      <c r="DY114" s="547"/>
      <c r="DZ114" s="557"/>
    </row>
    <row r="115" spans="1:130" s="365" customFormat="1" ht="26.25" customHeight="1">
      <c r="A115" s="387"/>
      <c r="B115" s="410"/>
      <c r="C115" s="378" t="s">
        <v>381</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18246</v>
      </c>
      <c r="AB115" s="446"/>
      <c r="AC115" s="446"/>
      <c r="AD115" s="446"/>
      <c r="AE115" s="499"/>
      <c r="AF115" s="515">
        <v>15076</v>
      </c>
      <c r="AG115" s="446"/>
      <c r="AH115" s="446"/>
      <c r="AI115" s="446"/>
      <c r="AJ115" s="499"/>
      <c r="AK115" s="515">
        <v>4512</v>
      </c>
      <c r="AL115" s="446"/>
      <c r="AM115" s="446"/>
      <c r="AN115" s="446"/>
      <c r="AO115" s="499"/>
      <c r="AP115" s="539">
        <v>0</v>
      </c>
      <c r="AQ115" s="547"/>
      <c r="AR115" s="547"/>
      <c r="AS115" s="547"/>
      <c r="AT115" s="557"/>
      <c r="AU115" s="569"/>
      <c r="AV115" s="578"/>
      <c r="AW115" s="578"/>
      <c r="AX115" s="578"/>
      <c r="AY115" s="578"/>
      <c r="AZ115" s="425" t="s">
        <v>351</v>
      </c>
      <c r="BA115" s="378"/>
      <c r="BB115" s="378"/>
      <c r="BC115" s="378"/>
      <c r="BD115" s="378"/>
      <c r="BE115" s="378"/>
      <c r="BF115" s="378"/>
      <c r="BG115" s="378"/>
      <c r="BH115" s="378"/>
      <c r="BI115" s="378"/>
      <c r="BJ115" s="378"/>
      <c r="BK115" s="378"/>
      <c r="BL115" s="378"/>
      <c r="BM115" s="378"/>
      <c r="BN115" s="378"/>
      <c r="BO115" s="378"/>
      <c r="BP115" s="472"/>
      <c r="BQ115" s="633" t="s">
        <v>199</v>
      </c>
      <c r="BR115" s="641"/>
      <c r="BS115" s="641"/>
      <c r="BT115" s="641"/>
      <c r="BU115" s="641"/>
      <c r="BV115" s="641" t="s">
        <v>199</v>
      </c>
      <c r="BW115" s="641"/>
      <c r="BX115" s="641"/>
      <c r="BY115" s="641"/>
      <c r="BZ115" s="641"/>
      <c r="CA115" s="641" t="s">
        <v>199</v>
      </c>
      <c r="CB115" s="641"/>
      <c r="CC115" s="641"/>
      <c r="CD115" s="641"/>
      <c r="CE115" s="641"/>
      <c r="CF115" s="657" t="s">
        <v>199</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199</v>
      </c>
      <c r="DH115" s="446"/>
      <c r="DI115" s="446"/>
      <c r="DJ115" s="446"/>
      <c r="DK115" s="499"/>
      <c r="DL115" s="515" t="s">
        <v>199</v>
      </c>
      <c r="DM115" s="446"/>
      <c r="DN115" s="446"/>
      <c r="DO115" s="446"/>
      <c r="DP115" s="499"/>
      <c r="DQ115" s="515" t="s">
        <v>199</v>
      </c>
      <c r="DR115" s="446"/>
      <c r="DS115" s="446"/>
      <c r="DT115" s="446"/>
      <c r="DU115" s="499"/>
      <c r="DV115" s="539" t="s">
        <v>199</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199</v>
      </c>
      <c r="AB116" s="446"/>
      <c r="AC116" s="446"/>
      <c r="AD116" s="446"/>
      <c r="AE116" s="499"/>
      <c r="AF116" s="515" t="s">
        <v>199</v>
      </c>
      <c r="AG116" s="446"/>
      <c r="AH116" s="446"/>
      <c r="AI116" s="446"/>
      <c r="AJ116" s="499"/>
      <c r="AK116" s="515" t="s">
        <v>199</v>
      </c>
      <c r="AL116" s="446"/>
      <c r="AM116" s="446"/>
      <c r="AN116" s="446"/>
      <c r="AO116" s="499"/>
      <c r="AP116" s="539" t="s">
        <v>199</v>
      </c>
      <c r="AQ116" s="547"/>
      <c r="AR116" s="547"/>
      <c r="AS116" s="547"/>
      <c r="AT116" s="557"/>
      <c r="AU116" s="569"/>
      <c r="AV116" s="578"/>
      <c r="AW116" s="578"/>
      <c r="AX116" s="578"/>
      <c r="AY116" s="578"/>
      <c r="AZ116" s="602" t="s">
        <v>224</v>
      </c>
      <c r="BA116" s="605"/>
      <c r="BB116" s="605"/>
      <c r="BC116" s="605"/>
      <c r="BD116" s="605"/>
      <c r="BE116" s="605"/>
      <c r="BF116" s="605"/>
      <c r="BG116" s="605"/>
      <c r="BH116" s="605"/>
      <c r="BI116" s="605"/>
      <c r="BJ116" s="605"/>
      <c r="BK116" s="605"/>
      <c r="BL116" s="605"/>
      <c r="BM116" s="605"/>
      <c r="BN116" s="605"/>
      <c r="BO116" s="605"/>
      <c r="BP116" s="628"/>
      <c r="BQ116" s="633" t="s">
        <v>199</v>
      </c>
      <c r="BR116" s="641"/>
      <c r="BS116" s="641"/>
      <c r="BT116" s="641"/>
      <c r="BU116" s="641"/>
      <c r="BV116" s="641" t="s">
        <v>199</v>
      </c>
      <c r="BW116" s="641"/>
      <c r="BX116" s="641"/>
      <c r="BY116" s="641"/>
      <c r="BZ116" s="641"/>
      <c r="CA116" s="641" t="s">
        <v>199</v>
      </c>
      <c r="CB116" s="641"/>
      <c r="CC116" s="641"/>
      <c r="CD116" s="641"/>
      <c r="CE116" s="641"/>
      <c r="CF116" s="657" t="s">
        <v>199</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v>19141</v>
      </c>
      <c r="DH116" s="446"/>
      <c r="DI116" s="446"/>
      <c r="DJ116" s="446"/>
      <c r="DK116" s="499"/>
      <c r="DL116" s="515">
        <v>433833</v>
      </c>
      <c r="DM116" s="446"/>
      <c r="DN116" s="446"/>
      <c r="DO116" s="446"/>
      <c r="DP116" s="499"/>
      <c r="DQ116" s="515">
        <v>2185</v>
      </c>
      <c r="DR116" s="446"/>
      <c r="DS116" s="446"/>
      <c r="DT116" s="446"/>
      <c r="DU116" s="499"/>
      <c r="DV116" s="539">
        <v>0</v>
      </c>
      <c r="DW116" s="547"/>
      <c r="DX116" s="547"/>
      <c r="DY116" s="547"/>
      <c r="DZ116" s="557"/>
    </row>
    <row r="117" spans="1:130" s="365" customFormat="1" ht="26.25" customHeight="1">
      <c r="A117" s="383" t="s">
        <v>274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326</v>
      </c>
      <c r="Z117" s="469"/>
      <c r="AA117" s="483">
        <v>7161026</v>
      </c>
      <c r="AB117" s="488"/>
      <c r="AC117" s="488"/>
      <c r="AD117" s="488"/>
      <c r="AE117" s="500"/>
      <c r="AF117" s="516">
        <v>7384583</v>
      </c>
      <c r="AG117" s="488"/>
      <c r="AH117" s="488"/>
      <c r="AI117" s="488"/>
      <c r="AJ117" s="500"/>
      <c r="AK117" s="516">
        <v>7037099</v>
      </c>
      <c r="AL117" s="488"/>
      <c r="AM117" s="488"/>
      <c r="AN117" s="488"/>
      <c r="AO117" s="500"/>
      <c r="AP117" s="540"/>
      <c r="AQ117" s="548"/>
      <c r="AR117" s="548"/>
      <c r="AS117" s="548"/>
      <c r="AT117" s="558"/>
      <c r="AU117" s="569"/>
      <c r="AV117" s="578"/>
      <c r="AW117" s="578"/>
      <c r="AX117" s="578"/>
      <c r="AY117" s="578"/>
      <c r="AZ117" s="426" t="s">
        <v>492</v>
      </c>
      <c r="BA117" s="428"/>
      <c r="BB117" s="428"/>
      <c r="BC117" s="428"/>
      <c r="BD117" s="428"/>
      <c r="BE117" s="428"/>
      <c r="BF117" s="428"/>
      <c r="BG117" s="428"/>
      <c r="BH117" s="428"/>
      <c r="BI117" s="428"/>
      <c r="BJ117" s="428"/>
      <c r="BK117" s="428"/>
      <c r="BL117" s="428"/>
      <c r="BM117" s="428"/>
      <c r="BN117" s="428"/>
      <c r="BO117" s="428"/>
      <c r="BP117" s="474"/>
      <c r="BQ117" s="633" t="s">
        <v>199</v>
      </c>
      <c r="BR117" s="641"/>
      <c r="BS117" s="641"/>
      <c r="BT117" s="641"/>
      <c r="BU117" s="641"/>
      <c r="BV117" s="641" t="s">
        <v>199</v>
      </c>
      <c r="BW117" s="641"/>
      <c r="BX117" s="641"/>
      <c r="BY117" s="641"/>
      <c r="BZ117" s="641"/>
      <c r="CA117" s="641" t="s">
        <v>199</v>
      </c>
      <c r="CB117" s="641"/>
      <c r="CC117" s="641"/>
      <c r="CD117" s="641"/>
      <c r="CE117" s="641"/>
      <c r="CF117" s="657" t="s">
        <v>199</v>
      </c>
      <c r="CG117" s="661"/>
      <c r="CH117" s="661"/>
      <c r="CI117" s="661"/>
      <c r="CJ117" s="661"/>
      <c r="CK117" s="673"/>
      <c r="CL117" s="413"/>
      <c r="CM117" s="425" t="s">
        <v>342</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199</v>
      </c>
      <c r="DH117" s="446"/>
      <c r="DI117" s="446"/>
      <c r="DJ117" s="446"/>
      <c r="DK117" s="499"/>
      <c r="DL117" s="515" t="s">
        <v>199</v>
      </c>
      <c r="DM117" s="446"/>
      <c r="DN117" s="446"/>
      <c r="DO117" s="446"/>
      <c r="DP117" s="499"/>
      <c r="DQ117" s="515" t="s">
        <v>199</v>
      </c>
      <c r="DR117" s="446"/>
      <c r="DS117" s="446"/>
      <c r="DT117" s="446"/>
      <c r="DU117" s="499"/>
      <c r="DV117" s="539" t="s">
        <v>199</v>
      </c>
      <c r="DW117" s="547"/>
      <c r="DX117" s="547"/>
      <c r="DY117" s="547"/>
      <c r="DZ117" s="557"/>
    </row>
    <row r="118" spans="1:130" s="365" customFormat="1" ht="26.25" customHeight="1">
      <c r="A118" s="383" t="s">
        <v>99</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478</v>
      </c>
      <c r="AB118" s="406"/>
      <c r="AC118" s="406"/>
      <c r="AD118" s="406"/>
      <c r="AE118" s="469"/>
      <c r="AF118" s="480" t="s">
        <v>479</v>
      </c>
      <c r="AG118" s="406"/>
      <c r="AH118" s="406"/>
      <c r="AI118" s="406"/>
      <c r="AJ118" s="469"/>
      <c r="AK118" s="480" t="s">
        <v>187</v>
      </c>
      <c r="AL118" s="406"/>
      <c r="AM118" s="406"/>
      <c r="AN118" s="406"/>
      <c r="AO118" s="469"/>
      <c r="AP118" s="480" t="s">
        <v>481</v>
      </c>
      <c r="AQ118" s="406"/>
      <c r="AR118" s="406"/>
      <c r="AS118" s="406"/>
      <c r="AT118" s="555"/>
      <c r="AU118" s="569"/>
      <c r="AV118" s="578"/>
      <c r="AW118" s="578"/>
      <c r="AX118" s="578"/>
      <c r="AY118" s="578"/>
      <c r="AZ118" s="427" t="s">
        <v>493</v>
      </c>
      <c r="BA118" s="423"/>
      <c r="BB118" s="423"/>
      <c r="BC118" s="423"/>
      <c r="BD118" s="423"/>
      <c r="BE118" s="423"/>
      <c r="BF118" s="423"/>
      <c r="BG118" s="423"/>
      <c r="BH118" s="423"/>
      <c r="BI118" s="423"/>
      <c r="BJ118" s="423"/>
      <c r="BK118" s="423"/>
      <c r="BL118" s="423"/>
      <c r="BM118" s="423"/>
      <c r="BN118" s="423"/>
      <c r="BO118" s="423"/>
      <c r="BP118" s="473"/>
      <c r="BQ118" s="634" t="s">
        <v>199</v>
      </c>
      <c r="BR118" s="642"/>
      <c r="BS118" s="642"/>
      <c r="BT118" s="642"/>
      <c r="BU118" s="642"/>
      <c r="BV118" s="642" t="s">
        <v>199</v>
      </c>
      <c r="BW118" s="642"/>
      <c r="BX118" s="642"/>
      <c r="BY118" s="642"/>
      <c r="BZ118" s="642"/>
      <c r="CA118" s="642" t="s">
        <v>199</v>
      </c>
      <c r="CB118" s="642"/>
      <c r="CC118" s="642"/>
      <c r="CD118" s="642"/>
      <c r="CE118" s="642"/>
      <c r="CF118" s="657" t="s">
        <v>199</v>
      </c>
      <c r="CG118" s="661"/>
      <c r="CH118" s="661"/>
      <c r="CI118" s="661"/>
      <c r="CJ118" s="661"/>
      <c r="CK118" s="673"/>
      <c r="CL118" s="413"/>
      <c r="CM118" s="425" t="s">
        <v>494</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199</v>
      </c>
      <c r="DH118" s="446"/>
      <c r="DI118" s="446"/>
      <c r="DJ118" s="446"/>
      <c r="DK118" s="499"/>
      <c r="DL118" s="515" t="s">
        <v>199</v>
      </c>
      <c r="DM118" s="446"/>
      <c r="DN118" s="446"/>
      <c r="DO118" s="446"/>
      <c r="DP118" s="499"/>
      <c r="DQ118" s="515" t="s">
        <v>199</v>
      </c>
      <c r="DR118" s="446"/>
      <c r="DS118" s="446"/>
      <c r="DT118" s="446"/>
      <c r="DU118" s="499"/>
      <c r="DV118" s="539" t="s">
        <v>199</v>
      </c>
      <c r="DW118" s="547"/>
      <c r="DX118" s="547"/>
      <c r="DY118" s="547"/>
      <c r="DZ118" s="557"/>
    </row>
    <row r="119" spans="1:130" s="365" customFormat="1" ht="26.25" customHeight="1">
      <c r="A119" s="389" t="s">
        <v>392</v>
      </c>
      <c r="B119" s="412"/>
      <c r="C119" s="424" t="s">
        <v>58</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199</v>
      </c>
      <c r="AB119" s="487"/>
      <c r="AC119" s="487"/>
      <c r="AD119" s="487"/>
      <c r="AE119" s="498"/>
      <c r="AF119" s="514" t="s">
        <v>199</v>
      </c>
      <c r="AG119" s="487"/>
      <c r="AH119" s="487"/>
      <c r="AI119" s="487"/>
      <c r="AJ119" s="498"/>
      <c r="AK119" s="514" t="s">
        <v>199</v>
      </c>
      <c r="AL119" s="487"/>
      <c r="AM119" s="487"/>
      <c r="AN119" s="487"/>
      <c r="AO119" s="498"/>
      <c r="AP119" s="538" t="s">
        <v>199</v>
      </c>
      <c r="AQ119" s="546"/>
      <c r="AR119" s="546"/>
      <c r="AS119" s="546"/>
      <c r="AT119" s="556"/>
      <c r="AU119" s="570"/>
      <c r="AV119" s="579"/>
      <c r="AW119" s="579"/>
      <c r="AX119" s="579"/>
      <c r="AY119" s="579"/>
      <c r="AZ119" s="603" t="s">
        <v>274</v>
      </c>
      <c r="BA119" s="603"/>
      <c r="BB119" s="603"/>
      <c r="BC119" s="603"/>
      <c r="BD119" s="603"/>
      <c r="BE119" s="603"/>
      <c r="BF119" s="603"/>
      <c r="BG119" s="603"/>
      <c r="BH119" s="603"/>
      <c r="BI119" s="603"/>
      <c r="BJ119" s="603"/>
      <c r="BK119" s="603"/>
      <c r="BL119" s="603"/>
      <c r="BM119" s="603"/>
      <c r="BN119" s="603"/>
      <c r="BO119" s="468" t="s">
        <v>166</v>
      </c>
      <c r="BP119" s="629"/>
      <c r="BQ119" s="634">
        <v>54275773</v>
      </c>
      <c r="BR119" s="642"/>
      <c r="BS119" s="642"/>
      <c r="BT119" s="642"/>
      <c r="BU119" s="642"/>
      <c r="BV119" s="642">
        <v>51728197</v>
      </c>
      <c r="BW119" s="642"/>
      <c r="BX119" s="642"/>
      <c r="BY119" s="642"/>
      <c r="BZ119" s="642"/>
      <c r="CA119" s="642">
        <v>48166172</v>
      </c>
      <c r="CB119" s="642"/>
      <c r="CC119" s="642"/>
      <c r="CD119" s="642"/>
      <c r="CE119" s="642"/>
      <c r="CF119" s="544"/>
      <c r="CG119" s="552"/>
      <c r="CH119" s="552"/>
      <c r="CI119" s="552"/>
      <c r="CJ119" s="669"/>
      <c r="CK119" s="674"/>
      <c r="CL119" s="414"/>
      <c r="CM119" s="427" t="s">
        <v>495</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199</v>
      </c>
      <c r="DH119" s="489"/>
      <c r="DI119" s="489"/>
      <c r="DJ119" s="489"/>
      <c r="DK119" s="501"/>
      <c r="DL119" s="517" t="s">
        <v>199</v>
      </c>
      <c r="DM119" s="489"/>
      <c r="DN119" s="489"/>
      <c r="DO119" s="489"/>
      <c r="DP119" s="501"/>
      <c r="DQ119" s="517" t="s">
        <v>199</v>
      </c>
      <c r="DR119" s="489"/>
      <c r="DS119" s="489"/>
      <c r="DT119" s="489"/>
      <c r="DU119" s="501"/>
      <c r="DV119" s="714" t="s">
        <v>199</v>
      </c>
      <c r="DW119" s="716"/>
      <c r="DX119" s="716"/>
      <c r="DY119" s="716"/>
      <c r="DZ119" s="723"/>
    </row>
    <row r="120" spans="1:130" s="365" customFormat="1" ht="26.25" customHeight="1">
      <c r="A120" s="390"/>
      <c r="B120" s="413"/>
      <c r="C120" s="425" t="s">
        <v>133</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199</v>
      </c>
      <c r="AB120" s="446"/>
      <c r="AC120" s="446"/>
      <c r="AD120" s="446"/>
      <c r="AE120" s="499"/>
      <c r="AF120" s="515" t="s">
        <v>199</v>
      </c>
      <c r="AG120" s="446"/>
      <c r="AH120" s="446"/>
      <c r="AI120" s="446"/>
      <c r="AJ120" s="499"/>
      <c r="AK120" s="515" t="s">
        <v>199</v>
      </c>
      <c r="AL120" s="446"/>
      <c r="AM120" s="446"/>
      <c r="AN120" s="446"/>
      <c r="AO120" s="499"/>
      <c r="AP120" s="539" t="s">
        <v>199</v>
      </c>
      <c r="AQ120" s="547"/>
      <c r="AR120" s="547"/>
      <c r="AS120" s="547"/>
      <c r="AT120" s="557"/>
      <c r="AU120" s="571" t="s">
        <v>485</v>
      </c>
      <c r="AV120" s="580"/>
      <c r="AW120" s="580"/>
      <c r="AX120" s="580"/>
      <c r="AY120" s="591"/>
      <c r="AZ120" s="424" t="s">
        <v>215</v>
      </c>
      <c r="BA120" s="407"/>
      <c r="BB120" s="407"/>
      <c r="BC120" s="407"/>
      <c r="BD120" s="407"/>
      <c r="BE120" s="407"/>
      <c r="BF120" s="407"/>
      <c r="BG120" s="407"/>
      <c r="BH120" s="407"/>
      <c r="BI120" s="407"/>
      <c r="BJ120" s="407"/>
      <c r="BK120" s="407"/>
      <c r="BL120" s="407"/>
      <c r="BM120" s="407"/>
      <c r="BN120" s="407"/>
      <c r="BO120" s="407"/>
      <c r="BP120" s="470"/>
      <c r="BQ120" s="632">
        <v>22322220</v>
      </c>
      <c r="BR120" s="640"/>
      <c r="BS120" s="640"/>
      <c r="BT120" s="640"/>
      <c r="BU120" s="640"/>
      <c r="BV120" s="640">
        <v>22318908</v>
      </c>
      <c r="BW120" s="640"/>
      <c r="BX120" s="640"/>
      <c r="BY120" s="640"/>
      <c r="BZ120" s="640"/>
      <c r="CA120" s="640">
        <v>21478431</v>
      </c>
      <c r="CB120" s="640"/>
      <c r="CC120" s="640"/>
      <c r="CD120" s="640"/>
      <c r="CE120" s="640"/>
      <c r="CF120" s="656">
        <v>133.6</v>
      </c>
      <c r="CG120" s="660"/>
      <c r="CH120" s="660"/>
      <c r="CI120" s="660"/>
      <c r="CJ120" s="660"/>
      <c r="CK120" s="675" t="s">
        <v>271</v>
      </c>
      <c r="CL120" s="685"/>
      <c r="CM120" s="685"/>
      <c r="CN120" s="685"/>
      <c r="CO120" s="688"/>
      <c r="CP120" s="692" t="s">
        <v>355</v>
      </c>
      <c r="CQ120" s="695"/>
      <c r="CR120" s="695"/>
      <c r="CS120" s="695"/>
      <c r="CT120" s="695"/>
      <c r="CU120" s="695"/>
      <c r="CV120" s="695"/>
      <c r="CW120" s="695"/>
      <c r="CX120" s="695"/>
      <c r="CY120" s="695"/>
      <c r="CZ120" s="695"/>
      <c r="DA120" s="695"/>
      <c r="DB120" s="695"/>
      <c r="DC120" s="695"/>
      <c r="DD120" s="695"/>
      <c r="DE120" s="695"/>
      <c r="DF120" s="698"/>
      <c r="DG120" s="632">
        <v>7991195</v>
      </c>
      <c r="DH120" s="640"/>
      <c r="DI120" s="640"/>
      <c r="DJ120" s="640"/>
      <c r="DK120" s="640"/>
      <c r="DL120" s="640">
        <v>7593798</v>
      </c>
      <c r="DM120" s="640"/>
      <c r="DN120" s="640"/>
      <c r="DO120" s="640"/>
      <c r="DP120" s="640"/>
      <c r="DQ120" s="640">
        <v>7367475</v>
      </c>
      <c r="DR120" s="640"/>
      <c r="DS120" s="640"/>
      <c r="DT120" s="640"/>
      <c r="DU120" s="640"/>
      <c r="DV120" s="712">
        <v>45.8</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199</v>
      </c>
      <c r="AB121" s="446"/>
      <c r="AC121" s="446"/>
      <c r="AD121" s="446"/>
      <c r="AE121" s="499"/>
      <c r="AF121" s="515" t="s">
        <v>199</v>
      </c>
      <c r="AG121" s="446"/>
      <c r="AH121" s="446"/>
      <c r="AI121" s="446"/>
      <c r="AJ121" s="499"/>
      <c r="AK121" s="515" t="s">
        <v>199</v>
      </c>
      <c r="AL121" s="446"/>
      <c r="AM121" s="446"/>
      <c r="AN121" s="446"/>
      <c r="AO121" s="499"/>
      <c r="AP121" s="539" t="s">
        <v>199</v>
      </c>
      <c r="AQ121" s="547"/>
      <c r="AR121" s="547"/>
      <c r="AS121" s="547"/>
      <c r="AT121" s="557"/>
      <c r="AU121" s="572"/>
      <c r="AV121" s="581"/>
      <c r="AW121" s="581"/>
      <c r="AX121" s="581"/>
      <c r="AY121" s="592"/>
      <c r="AZ121" s="425" t="s">
        <v>480</v>
      </c>
      <c r="BA121" s="378"/>
      <c r="BB121" s="378"/>
      <c r="BC121" s="378"/>
      <c r="BD121" s="378"/>
      <c r="BE121" s="378"/>
      <c r="BF121" s="378"/>
      <c r="BG121" s="378"/>
      <c r="BH121" s="378"/>
      <c r="BI121" s="378"/>
      <c r="BJ121" s="378"/>
      <c r="BK121" s="378"/>
      <c r="BL121" s="378"/>
      <c r="BM121" s="378"/>
      <c r="BN121" s="378"/>
      <c r="BO121" s="378"/>
      <c r="BP121" s="472"/>
      <c r="BQ121" s="633">
        <v>433032</v>
      </c>
      <c r="BR121" s="641"/>
      <c r="BS121" s="641"/>
      <c r="BT121" s="641"/>
      <c r="BU121" s="641"/>
      <c r="BV121" s="641">
        <v>345291</v>
      </c>
      <c r="BW121" s="641"/>
      <c r="BX121" s="641"/>
      <c r="BY121" s="641"/>
      <c r="BZ121" s="641"/>
      <c r="CA121" s="641">
        <v>289337</v>
      </c>
      <c r="CB121" s="641"/>
      <c r="CC121" s="641"/>
      <c r="CD121" s="641"/>
      <c r="CE121" s="641"/>
      <c r="CF121" s="657">
        <v>1.8</v>
      </c>
      <c r="CG121" s="661"/>
      <c r="CH121" s="661"/>
      <c r="CI121" s="661"/>
      <c r="CJ121" s="661"/>
      <c r="CK121" s="676"/>
      <c r="CL121" s="686"/>
      <c r="CM121" s="686"/>
      <c r="CN121" s="686"/>
      <c r="CO121" s="689"/>
      <c r="CP121" s="693" t="s">
        <v>467</v>
      </c>
      <c r="CQ121" s="403"/>
      <c r="CR121" s="403"/>
      <c r="CS121" s="403"/>
      <c r="CT121" s="403"/>
      <c r="CU121" s="403"/>
      <c r="CV121" s="403"/>
      <c r="CW121" s="403"/>
      <c r="CX121" s="403"/>
      <c r="CY121" s="403"/>
      <c r="CZ121" s="403"/>
      <c r="DA121" s="403"/>
      <c r="DB121" s="403"/>
      <c r="DC121" s="403"/>
      <c r="DD121" s="403"/>
      <c r="DE121" s="403"/>
      <c r="DF121" s="699"/>
      <c r="DG121" s="633">
        <v>3089781</v>
      </c>
      <c r="DH121" s="641"/>
      <c r="DI121" s="641"/>
      <c r="DJ121" s="641"/>
      <c r="DK121" s="641"/>
      <c r="DL121" s="641">
        <v>2939874</v>
      </c>
      <c r="DM121" s="641"/>
      <c r="DN121" s="641"/>
      <c r="DO121" s="641"/>
      <c r="DP121" s="641"/>
      <c r="DQ121" s="641">
        <v>2662294</v>
      </c>
      <c r="DR121" s="641"/>
      <c r="DS121" s="641"/>
      <c r="DT121" s="641"/>
      <c r="DU121" s="641"/>
      <c r="DV121" s="713">
        <v>16.600000000000001</v>
      </c>
      <c r="DW121" s="713"/>
      <c r="DX121" s="713"/>
      <c r="DY121" s="713"/>
      <c r="DZ121" s="722"/>
    </row>
    <row r="122" spans="1:130" s="365" customFormat="1" ht="26.25" customHeight="1">
      <c r="A122" s="390"/>
      <c r="B122" s="413"/>
      <c r="C122" s="425" t="s">
        <v>491</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199</v>
      </c>
      <c r="AB122" s="446"/>
      <c r="AC122" s="446"/>
      <c r="AD122" s="446"/>
      <c r="AE122" s="499"/>
      <c r="AF122" s="515" t="s">
        <v>199</v>
      </c>
      <c r="AG122" s="446"/>
      <c r="AH122" s="446"/>
      <c r="AI122" s="446"/>
      <c r="AJ122" s="499"/>
      <c r="AK122" s="515" t="s">
        <v>199</v>
      </c>
      <c r="AL122" s="446"/>
      <c r="AM122" s="446"/>
      <c r="AN122" s="446"/>
      <c r="AO122" s="499"/>
      <c r="AP122" s="539" t="s">
        <v>199</v>
      </c>
      <c r="AQ122" s="547"/>
      <c r="AR122" s="547"/>
      <c r="AS122" s="547"/>
      <c r="AT122" s="557"/>
      <c r="AU122" s="572"/>
      <c r="AV122" s="581"/>
      <c r="AW122" s="581"/>
      <c r="AX122" s="581"/>
      <c r="AY122" s="592"/>
      <c r="AZ122" s="427" t="s">
        <v>303</v>
      </c>
      <c r="BA122" s="423"/>
      <c r="BB122" s="423"/>
      <c r="BC122" s="423"/>
      <c r="BD122" s="423"/>
      <c r="BE122" s="423"/>
      <c r="BF122" s="423"/>
      <c r="BG122" s="423"/>
      <c r="BH122" s="423"/>
      <c r="BI122" s="423"/>
      <c r="BJ122" s="423"/>
      <c r="BK122" s="423"/>
      <c r="BL122" s="423"/>
      <c r="BM122" s="423"/>
      <c r="BN122" s="423"/>
      <c r="BO122" s="423"/>
      <c r="BP122" s="473"/>
      <c r="BQ122" s="634">
        <v>41241281</v>
      </c>
      <c r="BR122" s="642"/>
      <c r="BS122" s="642"/>
      <c r="BT122" s="642"/>
      <c r="BU122" s="642"/>
      <c r="BV122" s="642">
        <v>38838493</v>
      </c>
      <c r="BW122" s="642"/>
      <c r="BX122" s="642"/>
      <c r="BY122" s="642"/>
      <c r="BZ122" s="642"/>
      <c r="CA122" s="642">
        <v>35714006</v>
      </c>
      <c r="CB122" s="642"/>
      <c r="CC122" s="642"/>
      <c r="CD122" s="642"/>
      <c r="CE122" s="642"/>
      <c r="CF122" s="658">
        <v>222.1</v>
      </c>
      <c r="CG122" s="662"/>
      <c r="CH122" s="662"/>
      <c r="CI122" s="662"/>
      <c r="CJ122" s="662"/>
      <c r="CK122" s="676"/>
      <c r="CL122" s="686"/>
      <c r="CM122" s="686"/>
      <c r="CN122" s="686"/>
      <c r="CO122" s="689"/>
      <c r="CP122" s="693" t="s">
        <v>469</v>
      </c>
      <c r="CQ122" s="403"/>
      <c r="CR122" s="403"/>
      <c r="CS122" s="403"/>
      <c r="CT122" s="403"/>
      <c r="CU122" s="403"/>
      <c r="CV122" s="403"/>
      <c r="CW122" s="403"/>
      <c r="CX122" s="403"/>
      <c r="CY122" s="403"/>
      <c r="CZ122" s="403"/>
      <c r="DA122" s="403"/>
      <c r="DB122" s="403"/>
      <c r="DC122" s="403"/>
      <c r="DD122" s="403"/>
      <c r="DE122" s="403"/>
      <c r="DF122" s="699"/>
      <c r="DG122" s="633">
        <v>1331258</v>
      </c>
      <c r="DH122" s="641"/>
      <c r="DI122" s="641"/>
      <c r="DJ122" s="641"/>
      <c r="DK122" s="641"/>
      <c r="DL122" s="641">
        <v>1388520</v>
      </c>
      <c r="DM122" s="641"/>
      <c r="DN122" s="641"/>
      <c r="DO122" s="641"/>
      <c r="DP122" s="641"/>
      <c r="DQ122" s="641">
        <v>1286331</v>
      </c>
      <c r="DR122" s="641"/>
      <c r="DS122" s="641"/>
      <c r="DT122" s="641"/>
      <c r="DU122" s="641"/>
      <c r="DV122" s="713">
        <v>8</v>
      </c>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v>14813</v>
      </c>
      <c r="AB123" s="446"/>
      <c r="AC123" s="446"/>
      <c r="AD123" s="446"/>
      <c r="AE123" s="499"/>
      <c r="AF123" s="515">
        <v>12131</v>
      </c>
      <c r="AG123" s="446"/>
      <c r="AH123" s="446"/>
      <c r="AI123" s="446"/>
      <c r="AJ123" s="499"/>
      <c r="AK123" s="515">
        <v>2185</v>
      </c>
      <c r="AL123" s="446"/>
      <c r="AM123" s="446"/>
      <c r="AN123" s="446"/>
      <c r="AO123" s="499"/>
      <c r="AP123" s="539">
        <v>0</v>
      </c>
      <c r="AQ123" s="547"/>
      <c r="AR123" s="547"/>
      <c r="AS123" s="547"/>
      <c r="AT123" s="557"/>
      <c r="AU123" s="573"/>
      <c r="AV123" s="582"/>
      <c r="AW123" s="582"/>
      <c r="AX123" s="582"/>
      <c r="AY123" s="582"/>
      <c r="AZ123" s="603" t="s">
        <v>274</v>
      </c>
      <c r="BA123" s="603"/>
      <c r="BB123" s="603"/>
      <c r="BC123" s="603"/>
      <c r="BD123" s="603"/>
      <c r="BE123" s="603"/>
      <c r="BF123" s="603"/>
      <c r="BG123" s="603"/>
      <c r="BH123" s="603"/>
      <c r="BI123" s="603"/>
      <c r="BJ123" s="603"/>
      <c r="BK123" s="603"/>
      <c r="BL123" s="603"/>
      <c r="BM123" s="603"/>
      <c r="BN123" s="603"/>
      <c r="BO123" s="468" t="s">
        <v>496</v>
      </c>
      <c r="BP123" s="629"/>
      <c r="BQ123" s="635">
        <v>63996533</v>
      </c>
      <c r="BR123" s="643"/>
      <c r="BS123" s="643"/>
      <c r="BT123" s="643"/>
      <c r="BU123" s="643"/>
      <c r="BV123" s="643">
        <v>61502692</v>
      </c>
      <c r="BW123" s="643"/>
      <c r="BX123" s="643"/>
      <c r="BY123" s="643"/>
      <c r="BZ123" s="643"/>
      <c r="CA123" s="643">
        <v>57481774</v>
      </c>
      <c r="CB123" s="643"/>
      <c r="CC123" s="643"/>
      <c r="CD123" s="643"/>
      <c r="CE123" s="643"/>
      <c r="CF123" s="544"/>
      <c r="CG123" s="552"/>
      <c r="CH123" s="552"/>
      <c r="CI123" s="552"/>
      <c r="CJ123" s="669"/>
      <c r="CK123" s="676"/>
      <c r="CL123" s="686"/>
      <c r="CM123" s="686"/>
      <c r="CN123" s="686"/>
      <c r="CO123" s="689"/>
      <c r="CP123" s="693" t="s">
        <v>465</v>
      </c>
      <c r="CQ123" s="403"/>
      <c r="CR123" s="403"/>
      <c r="CS123" s="403"/>
      <c r="CT123" s="403"/>
      <c r="CU123" s="403"/>
      <c r="CV123" s="403"/>
      <c r="CW123" s="403"/>
      <c r="CX123" s="403"/>
      <c r="CY123" s="403"/>
      <c r="CZ123" s="403"/>
      <c r="DA123" s="403"/>
      <c r="DB123" s="403"/>
      <c r="DC123" s="403"/>
      <c r="DD123" s="403"/>
      <c r="DE123" s="403"/>
      <c r="DF123" s="699"/>
      <c r="DG123" s="482">
        <v>44710</v>
      </c>
      <c r="DH123" s="446"/>
      <c r="DI123" s="446"/>
      <c r="DJ123" s="446"/>
      <c r="DK123" s="499"/>
      <c r="DL123" s="515">
        <v>31313</v>
      </c>
      <c r="DM123" s="446"/>
      <c r="DN123" s="446"/>
      <c r="DO123" s="446"/>
      <c r="DP123" s="499"/>
      <c r="DQ123" s="515">
        <v>21816</v>
      </c>
      <c r="DR123" s="446"/>
      <c r="DS123" s="446"/>
      <c r="DT123" s="446"/>
      <c r="DU123" s="499"/>
      <c r="DV123" s="539">
        <v>0.1</v>
      </c>
      <c r="DW123" s="547"/>
      <c r="DX123" s="547"/>
      <c r="DY123" s="547"/>
      <c r="DZ123" s="557"/>
    </row>
    <row r="124" spans="1:130" s="365" customFormat="1" ht="26.25" customHeight="1">
      <c r="A124" s="390"/>
      <c r="B124" s="413"/>
      <c r="C124" s="425" t="s">
        <v>342</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199</v>
      </c>
      <c r="AB124" s="446"/>
      <c r="AC124" s="446"/>
      <c r="AD124" s="446"/>
      <c r="AE124" s="499"/>
      <c r="AF124" s="515" t="s">
        <v>199</v>
      </c>
      <c r="AG124" s="446"/>
      <c r="AH124" s="446"/>
      <c r="AI124" s="446"/>
      <c r="AJ124" s="499"/>
      <c r="AK124" s="515" t="s">
        <v>199</v>
      </c>
      <c r="AL124" s="446"/>
      <c r="AM124" s="446"/>
      <c r="AN124" s="446"/>
      <c r="AO124" s="499"/>
      <c r="AP124" s="539" t="s">
        <v>199</v>
      </c>
      <c r="AQ124" s="547"/>
      <c r="AR124" s="547"/>
      <c r="AS124" s="547"/>
      <c r="AT124" s="557"/>
      <c r="AU124" s="574" t="s">
        <v>497</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199</v>
      </c>
      <c r="BR124" s="644"/>
      <c r="BS124" s="644"/>
      <c r="BT124" s="644"/>
      <c r="BU124" s="644"/>
      <c r="BV124" s="644" t="s">
        <v>199</v>
      </c>
      <c r="BW124" s="644"/>
      <c r="BX124" s="644"/>
      <c r="BY124" s="644"/>
      <c r="BZ124" s="644"/>
      <c r="CA124" s="644" t="s">
        <v>199</v>
      </c>
      <c r="CB124" s="644"/>
      <c r="CC124" s="644"/>
      <c r="CD124" s="644"/>
      <c r="CE124" s="644"/>
      <c r="CF124" s="545"/>
      <c r="CG124" s="553"/>
      <c r="CH124" s="553"/>
      <c r="CI124" s="553"/>
      <c r="CJ124" s="670"/>
      <c r="CK124" s="677"/>
      <c r="CL124" s="677"/>
      <c r="CM124" s="677"/>
      <c r="CN124" s="677"/>
      <c r="CO124" s="690"/>
      <c r="CP124" s="693" t="s">
        <v>498</v>
      </c>
      <c r="CQ124" s="403"/>
      <c r="CR124" s="403"/>
      <c r="CS124" s="403"/>
      <c r="CT124" s="403"/>
      <c r="CU124" s="403"/>
      <c r="CV124" s="403"/>
      <c r="CW124" s="403"/>
      <c r="CX124" s="403"/>
      <c r="CY124" s="403"/>
      <c r="CZ124" s="403"/>
      <c r="DA124" s="403"/>
      <c r="DB124" s="403"/>
      <c r="DC124" s="403"/>
      <c r="DD124" s="403"/>
      <c r="DE124" s="403"/>
      <c r="DF124" s="699"/>
      <c r="DG124" s="484">
        <v>12845</v>
      </c>
      <c r="DH124" s="489"/>
      <c r="DI124" s="489"/>
      <c r="DJ124" s="489"/>
      <c r="DK124" s="501"/>
      <c r="DL124" s="517">
        <v>7465</v>
      </c>
      <c r="DM124" s="489"/>
      <c r="DN124" s="489"/>
      <c r="DO124" s="489"/>
      <c r="DP124" s="501"/>
      <c r="DQ124" s="517">
        <v>5814</v>
      </c>
      <c r="DR124" s="489"/>
      <c r="DS124" s="489"/>
      <c r="DT124" s="489"/>
      <c r="DU124" s="501"/>
      <c r="DV124" s="714">
        <v>0</v>
      </c>
      <c r="DW124" s="716"/>
      <c r="DX124" s="716"/>
      <c r="DY124" s="716"/>
      <c r="DZ124" s="723"/>
    </row>
    <row r="125" spans="1:130" s="365" customFormat="1" ht="26.25" customHeight="1">
      <c r="A125" s="390"/>
      <c r="B125" s="413"/>
      <c r="C125" s="425" t="s">
        <v>494</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199</v>
      </c>
      <c r="AB125" s="446"/>
      <c r="AC125" s="446"/>
      <c r="AD125" s="446"/>
      <c r="AE125" s="499"/>
      <c r="AF125" s="515" t="s">
        <v>199</v>
      </c>
      <c r="AG125" s="446"/>
      <c r="AH125" s="446"/>
      <c r="AI125" s="446"/>
      <c r="AJ125" s="499"/>
      <c r="AK125" s="515" t="s">
        <v>199</v>
      </c>
      <c r="AL125" s="446"/>
      <c r="AM125" s="446"/>
      <c r="AN125" s="446"/>
      <c r="AO125" s="499"/>
      <c r="AP125" s="539" t="s">
        <v>199</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499</v>
      </c>
      <c r="CL125" s="685"/>
      <c r="CM125" s="685"/>
      <c r="CN125" s="685"/>
      <c r="CO125" s="688"/>
      <c r="CP125" s="424" t="s">
        <v>139</v>
      </c>
      <c r="CQ125" s="407"/>
      <c r="CR125" s="407"/>
      <c r="CS125" s="407"/>
      <c r="CT125" s="407"/>
      <c r="CU125" s="407"/>
      <c r="CV125" s="407"/>
      <c r="CW125" s="407"/>
      <c r="CX125" s="407"/>
      <c r="CY125" s="407"/>
      <c r="CZ125" s="407"/>
      <c r="DA125" s="407"/>
      <c r="DB125" s="407"/>
      <c r="DC125" s="407"/>
      <c r="DD125" s="407"/>
      <c r="DE125" s="407"/>
      <c r="DF125" s="470"/>
      <c r="DG125" s="632" t="s">
        <v>199</v>
      </c>
      <c r="DH125" s="640"/>
      <c r="DI125" s="640"/>
      <c r="DJ125" s="640"/>
      <c r="DK125" s="640"/>
      <c r="DL125" s="640" t="s">
        <v>199</v>
      </c>
      <c r="DM125" s="640"/>
      <c r="DN125" s="640"/>
      <c r="DO125" s="640"/>
      <c r="DP125" s="640"/>
      <c r="DQ125" s="640" t="s">
        <v>199</v>
      </c>
      <c r="DR125" s="640"/>
      <c r="DS125" s="640"/>
      <c r="DT125" s="640"/>
      <c r="DU125" s="640"/>
      <c r="DV125" s="712" t="s">
        <v>199</v>
      </c>
      <c r="DW125" s="712"/>
      <c r="DX125" s="712"/>
      <c r="DY125" s="712"/>
      <c r="DZ125" s="721"/>
    </row>
    <row r="126" spans="1:130" s="365" customFormat="1" ht="26.25" customHeight="1">
      <c r="A126" s="390"/>
      <c r="B126" s="413"/>
      <c r="C126" s="425" t="s">
        <v>495</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199</v>
      </c>
      <c r="AB126" s="446"/>
      <c r="AC126" s="446"/>
      <c r="AD126" s="446"/>
      <c r="AE126" s="499"/>
      <c r="AF126" s="515" t="s">
        <v>199</v>
      </c>
      <c r="AG126" s="446"/>
      <c r="AH126" s="446"/>
      <c r="AI126" s="446"/>
      <c r="AJ126" s="499"/>
      <c r="AK126" s="515" t="s">
        <v>199</v>
      </c>
      <c r="AL126" s="446"/>
      <c r="AM126" s="446"/>
      <c r="AN126" s="446"/>
      <c r="AO126" s="499"/>
      <c r="AP126" s="539" t="s">
        <v>199</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426</v>
      </c>
      <c r="CQ126" s="378"/>
      <c r="CR126" s="378"/>
      <c r="CS126" s="378"/>
      <c r="CT126" s="378"/>
      <c r="CU126" s="378"/>
      <c r="CV126" s="378"/>
      <c r="CW126" s="378"/>
      <c r="CX126" s="378"/>
      <c r="CY126" s="378"/>
      <c r="CZ126" s="378"/>
      <c r="DA126" s="378"/>
      <c r="DB126" s="378"/>
      <c r="DC126" s="378"/>
      <c r="DD126" s="378"/>
      <c r="DE126" s="378"/>
      <c r="DF126" s="472"/>
      <c r="DG126" s="633" t="s">
        <v>199</v>
      </c>
      <c r="DH126" s="641"/>
      <c r="DI126" s="641"/>
      <c r="DJ126" s="641"/>
      <c r="DK126" s="641"/>
      <c r="DL126" s="641" t="s">
        <v>199</v>
      </c>
      <c r="DM126" s="641"/>
      <c r="DN126" s="641"/>
      <c r="DO126" s="641"/>
      <c r="DP126" s="641"/>
      <c r="DQ126" s="641" t="s">
        <v>199</v>
      </c>
      <c r="DR126" s="641"/>
      <c r="DS126" s="641"/>
      <c r="DT126" s="641"/>
      <c r="DU126" s="641"/>
      <c r="DV126" s="713" t="s">
        <v>199</v>
      </c>
      <c r="DW126" s="713"/>
      <c r="DX126" s="713"/>
      <c r="DY126" s="713"/>
      <c r="DZ126" s="722"/>
    </row>
    <row r="127" spans="1:130" s="365" customFormat="1" ht="26.25" customHeight="1">
      <c r="A127" s="391"/>
      <c r="B127" s="414"/>
      <c r="C127" s="427" t="s">
        <v>80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3433</v>
      </c>
      <c r="AB127" s="446"/>
      <c r="AC127" s="446"/>
      <c r="AD127" s="446"/>
      <c r="AE127" s="499"/>
      <c r="AF127" s="515">
        <v>2945</v>
      </c>
      <c r="AG127" s="446"/>
      <c r="AH127" s="446"/>
      <c r="AI127" s="446"/>
      <c r="AJ127" s="499"/>
      <c r="AK127" s="515">
        <v>2327</v>
      </c>
      <c r="AL127" s="446"/>
      <c r="AM127" s="446"/>
      <c r="AN127" s="446"/>
      <c r="AO127" s="499"/>
      <c r="AP127" s="539">
        <v>0</v>
      </c>
      <c r="AQ127" s="547"/>
      <c r="AR127" s="547"/>
      <c r="AS127" s="547"/>
      <c r="AT127" s="557"/>
      <c r="AU127" s="378"/>
      <c r="AV127" s="378"/>
      <c r="AW127" s="378"/>
      <c r="AX127" s="584" t="s">
        <v>502</v>
      </c>
      <c r="AY127" s="593"/>
      <c r="AZ127" s="593"/>
      <c r="BA127" s="593"/>
      <c r="BB127" s="593"/>
      <c r="BC127" s="593"/>
      <c r="BD127" s="593"/>
      <c r="BE127" s="610"/>
      <c r="BF127" s="612" t="s">
        <v>241</v>
      </c>
      <c r="BG127" s="593"/>
      <c r="BH127" s="593"/>
      <c r="BI127" s="593"/>
      <c r="BJ127" s="593"/>
      <c r="BK127" s="593"/>
      <c r="BL127" s="610"/>
      <c r="BM127" s="612" t="s">
        <v>427</v>
      </c>
      <c r="BN127" s="593"/>
      <c r="BO127" s="593"/>
      <c r="BP127" s="593"/>
      <c r="BQ127" s="593"/>
      <c r="BR127" s="593"/>
      <c r="BS127" s="610"/>
      <c r="BT127" s="612" t="s">
        <v>415</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420</v>
      </c>
      <c r="CQ127" s="378"/>
      <c r="CR127" s="378"/>
      <c r="CS127" s="378"/>
      <c r="CT127" s="378"/>
      <c r="CU127" s="378"/>
      <c r="CV127" s="378"/>
      <c r="CW127" s="378"/>
      <c r="CX127" s="378"/>
      <c r="CY127" s="378"/>
      <c r="CZ127" s="378"/>
      <c r="DA127" s="378"/>
      <c r="DB127" s="378"/>
      <c r="DC127" s="378"/>
      <c r="DD127" s="378"/>
      <c r="DE127" s="378"/>
      <c r="DF127" s="472"/>
      <c r="DG127" s="633" t="s">
        <v>199</v>
      </c>
      <c r="DH127" s="641"/>
      <c r="DI127" s="641"/>
      <c r="DJ127" s="641"/>
      <c r="DK127" s="641"/>
      <c r="DL127" s="641" t="s">
        <v>199</v>
      </c>
      <c r="DM127" s="641"/>
      <c r="DN127" s="641"/>
      <c r="DO127" s="641"/>
      <c r="DP127" s="641"/>
      <c r="DQ127" s="641" t="s">
        <v>199</v>
      </c>
      <c r="DR127" s="641"/>
      <c r="DS127" s="641"/>
      <c r="DT127" s="641"/>
      <c r="DU127" s="641"/>
      <c r="DV127" s="713" t="s">
        <v>199</v>
      </c>
      <c r="DW127" s="713"/>
      <c r="DX127" s="713"/>
      <c r="DY127" s="713"/>
      <c r="DZ127" s="722"/>
    </row>
    <row r="128" spans="1:130" s="365" customFormat="1" ht="26.25" customHeight="1">
      <c r="A128" s="392" t="s">
        <v>503</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121159</v>
      </c>
      <c r="AB128" s="487"/>
      <c r="AC128" s="487"/>
      <c r="AD128" s="487"/>
      <c r="AE128" s="498"/>
      <c r="AF128" s="514">
        <v>112366</v>
      </c>
      <c r="AG128" s="487"/>
      <c r="AH128" s="487"/>
      <c r="AI128" s="487"/>
      <c r="AJ128" s="498"/>
      <c r="AK128" s="514">
        <v>85614</v>
      </c>
      <c r="AL128" s="487"/>
      <c r="AM128" s="487"/>
      <c r="AN128" s="487"/>
      <c r="AO128" s="498"/>
      <c r="AP128" s="541"/>
      <c r="AQ128" s="549"/>
      <c r="AR128" s="549"/>
      <c r="AS128" s="549"/>
      <c r="AT128" s="559"/>
      <c r="AU128" s="378"/>
      <c r="AV128" s="378"/>
      <c r="AW128" s="378"/>
      <c r="AX128" s="384" t="s">
        <v>310</v>
      </c>
      <c r="AY128" s="407"/>
      <c r="AZ128" s="407"/>
      <c r="BA128" s="407"/>
      <c r="BB128" s="407"/>
      <c r="BC128" s="407"/>
      <c r="BD128" s="407"/>
      <c r="BE128" s="470"/>
      <c r="BF128" s="613" t="s">
        <v>199</v>
      </c>
      <c r="BG128" s="617"/>
      <c r="BH128" s="617"/>
      <c r="BI128" s="617"/>
      <c r="BJ128" s="617"/>
      <c r="BK128" s="617"/>
      <c r="BL128" s="623"/>
      <c r="BM128" s="613">
        <v>12.37</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406</v>
      </c>
      <c r="CQ128" s="381"/>
      <c r="CR128" s="381"/>
      <c r="CS128" s="381"/>
      <c r="CT128" s="381"/>
      <c r="CU128" s="381"/>
      <c r="CV128" s="381"/>
      <c r="CW128" s="381"/>
      <c r="CX128" s="381"/>
      <c r="CY128" s="381"/>
      <c r="CZ128" s="381"/>
      <c r="DA128" s="381"/>
      <c r="DB128" s="381"/>
      <c r="DC128" s="381"/>
      <c r="DD128" s="381"/>
      <c r="DE128" s="381"/>
      <c r="DF128" s="611"/>
      <c r="DG128" s="702" t="s">
        <v>199</v>
      </c>
      <c r="DH128" s="705"/>
      <c r="DI128" s="705"/>
      <c r="DJ128" s="705"/>
      <c r="DK128" s="705"/>
      <c r="DL128" s="705" t="s">
        <v>199</v>
      </c>
      <c r="DM128" s="705"/>
      <c r="DN128" s="705"/>
      <c r="DO128" s="705"/>
      <c r="DP128" s="705"/>
      <c r="DQ128" s="705" t="s">
        <v>199</v>
      </c>
      <c r="DR128" s="705"/>
      <c r="DS128" s="705"/>
      <c r="DT128" s="705"/>
      <c r="DU128" s="705"/>
      <c r="DV128" s="715" t="s">
        <v>199</v>
      </c>
      <c r="DW128" s="715"/>
      <c r="DX128" s="715"/>
      <c r="DY128" s="715"/>
      <c r="DZ128" s="724"/>
    </row>
    <row r="129" spans="1:131" s="365" customFormat="1" ht="26.25" customHeight="1">
      <c r="A129" s="385" t="s">
        <v>169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242</v>
      </c>
      <c r="X129" s="466"/>
      <c r="Y129" s="466"/>
      <c r="Z129" s="476"/>
      <c r="AA129" s="482">
        <v>21470858</v>
      </c>
      <c r="AB129" s="446"/>
      <c r="AC129" s="446"/>
      <c r="AD129" s="446"/>
      <c r="AE129" s="499"/>
      <c r="AF129" s="515">
        <v>21361792</v>
      </c>
      <c r="AG129" s="446"/>
      <c r="AH129" s="446"/>
      <c r="AI129" s="446"/>
      <c r="AJ129" s="499"/>
      <c r="AK129" s="515">
        <v>21292393</v>
      </c>
      <c r="AL129" s="446"/>
      <c r="AM129" s="446"/>
      <c r="AN129" s="446"/>
      <c r="AO129" s="499"/>
      <c r="AP129" s="542"/>
      <c r="AQ129" s="550"/>
      <c r="AR129" s="550"/>
      <c r="AS129" s="550"/>
      <c r="AT129" s="560"/>
      <c r="AU129" s="576"/>
      <c r="AV129" s="576"/>
      <c r="AW129" s="576"/>
      <c r="AX129" s="585" t="s">
        <v>119</v>
      </c>
      <c r="AY129" s="378"/>
      <c r="AZ129" s="378"/>
      <c r="BA129" s="378"/>
      <c r="BB129" s="378"/>
      <c r="BC129" s="378"/>
      <c r="BD129" s="378"/>
      <c r="BE129" s="472"/>
      <c r="BF129" s="614" t="s">
        <v>199</v>
      </c>
      <c r="BG129" s="618"/>
      <c r="BH129" s="618"/>
      <c r="BI129" s="618"/>
      <c r="BJ129" s="618"/>
      <c r="BK129" s="618"/>
      <c r="BL129" s="624"/>
      <c r="BM129" s="614">
        <v>17.37</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149</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504</v>
      </c>
      <c r="X130" s="466"/>
      <c r="Y130" s="466"/>
      <c r="Z130" s="476"/>
      <c r="AA130" s="482">
        <v>5954858</v>
      </c>
      <c r="AB130" s="446"/>
      <c r="AC130" s="446"/>
      <c r="AD130" s="446"/>
      <c r="AE130" s="499"/>
      <c r="AF130" s="515">
        <v>5576949</v>
      </c>
      <c r="AG130" s="446"/>
      <c r="AH130" s="446"/>
      <c r="AI130" s="446"/>
      <c r="AJ130" s="499"/>
      <c r="AK130" s="515">
        <v>5213323</v>
      </c>
      <c r="AL130" s="446"/>
      <c r="AM130" s="446"/>
      <c r="AN130" s="446"/>
      <c r="AO130" s="499"/>
      <c r="AP130" s="542"/>
      <c r="AQ130" s="550"/>
      <c r="AR130" s="550"/>
      <c r="AS130" s="550"/>
      <c r="AT130" s="560"/>
      <c r="AU130" s="576"/>
      <c r="AV130" s="576"/>
      <c r="AW130" s="576"/>
      <c r="AX130" s="585" t="s">
        <v>440</v>
      </c>
      <c r="AY130" s="378"/>
      <c r="AZ130" s="378"/>
      <c r="BA130" s="378"/>
      <c r="BB130" s="378"/>
      <c r="BC130" s="378"/>
      <c r="BD130" s="378"/>
      <c r="BE130" s="472"/>
      <c r="BF130" s="615">
        <v>9.5</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172</v>
      </c>
      <c r="X131" s="467"/>
      <c r="Y131" s="467"/>
      <c r="Z131" s="477"/>
      <c r="AA131" s="484">
        <v>15516000</v>
      </c>
      <c r="AB131" s="489"/>
      <c r="AC131" s="489"/>
      <c r="AD131" s="489"/>
      <c r="AE131" s="501"/>
      <c r="AF131" s="517">
        <v>15784843</v>
      </c>
      <c r="AG131" s="489"/>
      <c r="AH131" s="489"/>
      <c r="AI131" s="489"/>
      <c r="AJ131" s="501"/>
      <c r="AK131" s="517">
        <v>16079070</v>
      </c>
      <c r="AL131" s="489"/>
      <c r="AM131" s="489"/>
      <c r="AN131" s="489"/>
      <c r="AO131" s="501"/>
      <c r="AP131" s="543"/>
      <c r="AQ131" s="551"/>
      <c r="AR131" s="551"/>
      <c r="AS131" s="551"/>
      <c r="AT131" s="561"/>
      <c r="AU131" s="576"/>
      <c r="AV131" s="576"/>
      <c r="AW131" s="576"/>
      <c r="AX131" s="586" t="s">
        <v>60</v>
      </c>
      <c r="AY131" s="381"/>
      <c r="AZ131" s="381"/>
      <c r="BA131" s="381"/>
      <c r="BB131" s="381"/>
      <c r="BC131" s="381"/>
      <c r="BD131" s="381"/>
      <c r="BE131" s="611"/>
      <c r="BF131" s="616" t="s">
        <v>199</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505</v>
      </c>
      <c r="W132" s="462"/>
      <c r="X132" s="462"/>
      <c r="Y132" s="462"/>
      <c r="Z132" s="478"/>
      <c r="AA132" s="485">
        <v>6.9928396490000004</v>
      </c>
      <c r="AB132" s="490"/>
      <c r="AC132" s="490"/>
      <c r="AD132" s="490"/>
      <c r="AE132" s="502"/>
      <c r="AF132" s="518">
        <v>10.739847080000001</v>
      </c>
      <c r="AG132" s="490"/>
      <c r="AH132" s="490"/>
      <c r="AI132" s="490"/>
      <c r="AJ132" s="502"/>
      <c r="AK132" s="518">
        <v>10.81009038</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86</v>
      </c>
      <c r="W133" s="404"/>
      <c r="X133" s="404"/>
      <c r="Y133" s="404"/>
      <c r="Z133" s="479"/>
      <c r="AA133" s="486">
        <v>6.1</v>
      </c>
      <c r="AB133" s="491"/>
      <c r="AC133" s="491"/>
      <c r="AD133" s="491"/>
      <c r="AE133" s="503"/>
      <c r="AF133" s="486">
        <v>7.8</v>
      </c>
      <c r="AG133" s="491"/>
      <c r="AH133" s="491"/>
      <c r="AI133" s="491"/>
      <c r="AJ133" s="503"/>
      <c r="AK133" s="486">
        <v>9.5</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Cmmb3f9NDuCZywNUHj7FB1HsHJAHZK8Zko8rzs9Rf+X2wlisgyfLxF8DPjh6L9aMx1gvbd/Kt7zopDmD+h4fiA==" saltValue="8ASsZY35BxEA+mibZ/6Do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7"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DP104"/>
  <sheetViews>
    <sheetView showGridLines="0" view="pageBreakPreview" topLeftCell="AB4" zoomScaleNormal="85" zoomScaleSheetLayoutView="100" workbookViewId="0">
      <selection activeCell="CT74" sqref="CT74"/>
    </sheetView>
  </sheetViews>
  <sheetFormatPr defaultColWidth="0" defaultRowHeight="13.5" customHeight="1" zeroHeight="1"/>
  <cols>
    <col min="1" max="120" width="2.7265625" style="725" customWidth="1"/>
    <col min="121" max="121" width="0" style="726" hidden="1" customWidth="1"/>
    <col min="122" max="16384" width="9" style="726" hidden="1" customWidth="1"/>
  </cols>
  <sheetData>
    <row r="1" spans="1:120" ht="13">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26"/>
    </row>
    <row r="17" spans="119:120" ht="13">
      <c r="DP17" s="726"/>
    </row>
    <row r="18" spans="119:120" ht="13"/>
    <row r="19" spans="119:120" ht="13"/>
    <row r="20" spans="119:120" ht="13">
      <c r="DO20" s="726"/>
      <c r="DP20" s="726"/>
    </row>
    <row r="21" spans="119:120" ht="13">
      <c r="DP21" s="726"/>
    </row>
    <row r="22" spans="119:120" ht="13"/>
    <row r="23" spans="119:120" ht="13">
      <c r="DO23" s="726"/>
      <c r="DP23" s="726"/>
    </row>
    <row r="24" spans="119:120" ht="13">
      <c r="DP24" s="726"/>
    </row>
    <row r="25" spans="119:120" ht="13">
      <c r="DP25" s="726"/>
    </row>
    <row r="26" spans="119:120" ht="13">
      <c r="DO26" s="726"/>
      <c r="DP26" s="726"/>
    </row>
    <row r="27" spans="119:120" ht="13"/>
    <row r="28" spans="119:120" ht="13">
      <c r="DO28" s="726"/>
      <c r="DP28" s="726"/>
    </row>
    <row r="29" spans="119:120" ht="13">
      <c r="DP29" s="726"/>
    </row>
    <row r="30" spans="119:120" ht="13"/>
    <row r="31" spans="119:120" ht="13">
      <c r="DO31" s="726"/>
      <c r="DP31" s="726"/>
    </row>
    <row r="32" spans="119:120" ht="13"/>
    <row r="33" spans="98:120" ht="13">
      <c r="DO33" s="726"/>
      <c r="DP33" s="726"/>
    </row>
    <row r="34" spans="98:120" ht="13">
      <c r="DM34" s="726"/>
    </row>
    <row r="35" spans="98:120" ht="13">
      <c r="CT35" s="726"/>
      <c r="CU35" s="726"/>
      <c r="CV35" s="726"/>
      <c r="CY35" s="726"/>
      <c r="CZ35" s="726"/>
      <c r="DA35" s="726"/>
      <c r="DD35" s="726"/>
      <c r="DE35" s="726"/>
      <c r="DF35" s="726"/>
      <c r="DI35" s="726"/>
      <c r="DJ35" s="726"/>
      <c r="DK35" s="726"/>
      <c r="DM35" s="726"/>
      <c r="DN35" s="726"/>
      <c r="DO35" s="726"/>
      <c r="DP35" s="726"/>
    </row>
    <row r="36" spans="98:120" ht="13"/>
    <row r="37" spans="98:120" ht="13">
      <c r="CW37" s="726"/>
      <c r="DB37" s="726"/>
      <c r="DG37" s="726"/>
      <c r="DL37" s="726"/>
      <c r="DP37" s="726"/>
    </row>
    <row r="38" spans="98:120" ht="13">
      <c r="CT38" s="726"/>
      <c r="CU38" s="726"/>
      <c r="CV38" s="726"/>
      <c r="CW38" s="726"/>
      <c r="CY38" s="726"/>
      <c r="CZ38" s="726"/>
      <c r="DA38" s="726"/>
      <c r="DB38" s="726"/>
      <c r="DD38" s="726"/>
      <c r="DE38" s="726"/>
      <c r="DF38" s="726"/>
      <c r="DG38" s="726"/>
      <c r="DI38" s="726"/>
      <c r="DJ38" s="726"/>
      <c r="DK38" s="726"/>
      <c r="DL38" s="726"/>
      <c r="DN38" s="726"/>
      <c r="DO38" s="726"/>
      <c r="DP38" s="72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26"/>
      <c r="DO49" s="726"/>
      <c r="DP49" s="72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26"/>
      <c r="CS63" s="726"/>
      <c r="CX63" s="726"/>
      <c r="DC63" s="726"/>
      <c r="DH63" s="726"/>
    </row>
    <row r="64" spans="22:120" ht="13">
      <c r="V64" s="726"/>
    </row>
    <row r="65" spans="15:120" ht="13">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
      <c r="Q66" s="726"/>
      <c r="S66" s="726"/>
      <c r="U66" s="726"/>
      <c r="DM66" s="726"/>
    </row>
    <row r="67" spans="15:120" ht="13">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
    <row r="69" spans="15:120" ht="13"/>
    <row r="70" spans="15:120" ht="13"/>
    <row r="71" spans="15:120" ht="13"/>
    <row r="72" spans="15:120" ht="13">
      <c r="DP72" s="726"/>
    </row>
    <row r="73" spans="15:120" ht="13">
      <c r="DP73" s="72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26"/>
      <c r="CX96" s="726"/>
      <c r="DC96" s="726"/>
      <c r="DH96" s="726"/>
    </row>
    <row r="97" spans="24:120" ht="13">
      <c r="CS97" s="726"/>
      <c r="CX97" s="726"/>
      <c r="DC97" s="726"/>
      <c r="DH97" s="726"/>
      <c r="DP97" s="725" t="s">
        <v>103</v>
      </c>
    </row>
    <row r="98" spans="24:120" ht="13" hidden="1">
      <c r="CS98" s="726"/>
      <c r="CX98" s="726"/>
      <c r="DC98" s="726"/>
      <c r="DH98" s="726"/>
    </row>
    <row r="99" spans="24:120" ht="13"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 hidden="1">
      <c r="CT103" s="726"/>
      <c r="CV103" s="726"/>
      <c r="CW103" s="726"/>
      <c r="CY103" s="726"/>
      <c r="DA103" s="726"/>
      <c r="DB103" s="726"/>
      <c r="DD103" s="726"/>
      <c r="DF103" s="726"/>
      <c r="DG103" s="726"/>
      <c r="DI103" s="726"/>
      <c r="DK103" s="726"/>
      <c r="DL103" s="726"/>
      <c r="DM103" s="726"/>
      <c r="DN103" s="726"/>
      <c r="DO103" s="726"/>
      <c r="DP103" s="726"/>
    </row>
    <row r="104" spans="24:120" ht="13" hidden="1">
      <c r="CV104" s="726"/>
      <c r="CW104" s="726"/>
      <c r="DA104" s="726"/>
      <c r="DB104" s="726"/>
      <c r="DF104" s="726"/>
      <c r="DG104" s="726"/>
      <c r="DK104" s="726"/>
      <c r="DL104" s="726"/>
      <c r="DN104" s="726"/>
      <c r="DO104" s="726"/>
      <c r="DP104" s="726"/>
    </row>
    <row r="105" spans="24:120" ht="12.75" hidden="1" customHeight="1"/>
  </sheetData>
  <sheetProtection algorithmName="SHA-512" hashValue="LtEO4WapA1ObI2vbtl8li7x4c84JubAw+TrykkGtpOVRsb9X9bKZ+KfU5YVXmZJ51h+m7BaL5Mf05H7ycSjjyg==" saltValue="plz0ecBVjAQBquI0tk4DcA=="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DL67"/>
  <sheetViews>
    <sheetView showGridLines="0" topLeftCell="T1" zoomScaleSheetLayoutView="55" workbookViewId="0">
      <selection activeCell="CW55" sqref="CW54:CW55"/>
    </sheetView>
  </sheetViews>
  <sheetFormatPr defaultColWidth="0" defaultRowHeight="13.5" customHeight="1" zeroHeight="1"/>
  <cols>
    <col min="1" max="116" width="2.6328125" style="725" customWidth="1"/>
    <col min="117" max="16384" width="9" style="726" hidden="1" customWidth="1"/>
  </cols>
  <sheetData>
    <row r="1" spans="2:116" ht="13">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
    <row r="3" spans="2:116" ht="13"/>
    <row r="4" spans="2:116" ht="13">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
    <row r="20" spans="9:116" ht="13"/>
    <row r="21" spans="9:116" ht="13">
      <c r="DL21" s="726"/>
    </row>
    <row r="22" spans="9:116" ht="13">
      <c r="DI22" s="726"/>
      <c r="DJ22" s="726"/>
      <c r="DK22" s="726"/>
      <c r="DL22" s="726"/>
    </row>
    <row r="23" spans="9:116" ht="13">
      <c r="CY23" s="726"/>
      <c r="CZ23" s="726"/>
      <c r="DA23" s="726"/>
      <c r="DB23" s="726"/>
      <c r="DC23" s="726"/>
      <c r="DD23" s="726"/>
      <c r="DE23" s="726"/>
      <c r="DF23" s="726"/>
      <c r="DG23" s="726"/>
      <c r="DH23" s="726"/>
      <c r="DI23" s="726"/>
      <c r="DJ23" s="726"/>
      <c r="DK23" s="726"/>
      <c r="DL23" s="726"/>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726"/>
      <c r="DA35" s="726"/>
      <c r="DB35" s="726"/>
      <c r="DC35" s="726"/>
      <c r="DD35" s="726"/>
      <c r="DE35" s="726"/>
      <c r="DF35" s="726"/>
      <c r="DG35" s="726"/>
      <c r="DH35" s="726"/>
      <c r="DI35" s="726"/>
      <c r="DJ35" s="726"/>
      <c r="DK35" s="726"/>
      <c r="DL35" s="726"/>
    </row>
    <row r="36" spans="15:116" ht="13"/>
    <row r="37" spans="15:116" ht="13">
      <c r="DL37" s="726"/>
    </row>
    <row r="38" spans="15:116" ht="13">
      <c r="DI38" s="726"/>
      <c r="DJ38" s="726"/>
      <c r="DK38" s="726"/>
      <c r="DL38" s="726"/>
    </row>
    <row r="39" spans="15:116" ht="13"/>
    <row r="40" spans="15:116" ht="13"/>
    <row r="41" spans="15:116" ht="13"/>
    <row r="42" spans="15:116" ht="13"/>
    <row r="43" spans="15:116" ht="13">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
      <c r="DL44" s="726"/>
    </row>
    <row r="45" spans="15:116" ht="13"/>
    <row r="46" spans="15:116" ht="13">
      <c r="DA46" s="726"/>
      <c r="DB46" s="726"/>
      <c r="DC46" s="726"/>
      <c r="DD46" s="726"/>
      <c r="DE46" s="726"/>
      <c r="DF46" s="726"/>
      <c r="DG46" s="726"/>
      <c r="DH46" s="726"/>
      <c r="DI46" s="726"/>
      <c r="DJ46" s="726"/>
      <c r="DK46" s="726"/>
      <c r="DL46" s="726"/>
    </row>
    <row r="47" spans="15:116" ht="13"/>
    <row r="48" spans="15:116" ht="13"/>
    <row r="49" spans="104:116" ht="13"/>
    <row r="50" spans="104:116" ht="13">
      <c r="CZ50" s="726"/>
      <c r="DA50" s="726"/>
      <c r="DB50" s="726"/>
      <c r="DC50" s="726"/>
      <c r="DD50" s="726"/>
      <c r="DE50" s="726"/>
      <c r="DF50" s="726"/>
      <c r="DG50" s="726"/>
      <c r="DH50" s="726"/>
      <c r="DI50" s="726"/>
      <c r="DJ50" s="726"/>
      <c r="DK50" s="726"/>
      <c r="DL50" s="726"/>
    </row>
    <row r="51" spans="104:116" ht="13"/>
    <row r="52" spans="104:116" ht="13"/>
    <row r="53" spans="104:116" ht="13">
      <c r="DL53" s="726"/>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726"/>
      <c r="DD67" s="726"/>
      <c r="DE67" s="726"/>
      <c r="DF67" s="726"/>
      <c r="DG67" s="726"/>
      <c r="DH67" s="726"/>
      <c r="DI67" s="726"/>
      <c r="DJ67" s="726"/>
      <c r="DK67" s="726"/>
      <c r="DL67" s="726"/>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K969dwMClWYcjxr+mzLOFaJNF24sWP9gmRM+Xsggzzelhgtl7Jeow/TY99BZ7qX3bKC1Fuqbqiypf8OVNeyOOA==" saltValue="LfyS3Iiio3WNbszz+FdfxQ=="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453125" style="363" customWidth="1"/>
    <col min="37" max="44" width="17" style="363" customWidth="1"/>
    <col min="45" max="45" width="6.08984375" style="727" customWidth="1"/>
    <col min="46" max="46" width="3" style="728" customWidth="1"/>
    <col min="47" max="47" width="19.08984375" style="363" hidden="1" customWidth="1"/>
    <col min="48" max="52" width="12.6328125" style="363" hidden="1" customWidth="1"/>
    <col min="53" max="16384" width="8.6328125" style="363" hidden="1" customWidth="1"/>
  </cols>
  <sheetData>
    <row r="1" spans="1:46" ht="13">
      <c r="AS1" s="739"/>
      <c r="AT1" s="739"/>
    </row>
    <row r="2" spans="1:46" ht="13">
      <c r="AS2" s="739"/>
      <c r="AT2" s="739"/>
    </row>
    <row r="3" spans="1:46" ht="13">
      <c r="AS3" s="739"/>
      <c r="AT3" s="739"/>
    </row>
    <row r="4" spans="1:46" ht="13">
      <c r="AS4" s="739"/>
      <c r="AT4" s="739"/>
    </row>
    <row r="5" spans="1:46" ht="16.5">
      <c r="A5" s="730" t="s">
        <v>506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ht="13">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335</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90</v>
      </c>
      <c r="AP7" s="797"/>
      <c r="AQ7" s="808" t="s">
        <v>507</v>
      </c>
      <c r="AR7" s="822"/>
    </row>
    <row r="8" spans="1:46" ht="13">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508</v>
      </c>
      <c r="AQ8" s="809" t="s">
        <v>509</v>
      </c>
      <c r="AR8" s="823" t="s">
        <v>510</v>
      </c>
    </row>
    <row r="9" spans="1:46" ht="13">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511</v>
      </c>
      <c r="AL9" s="757"/>
      <c r="AM9" s="757"/>
      <c r="AN9" s="774"/>
      <c r="AO9" s="787">
        <v>5195952</v>
      </c>
      <c r="AP9" s="787">
        <v>112781</v>
      </c>
      <c r="AQ9" s="810">
        <v>98214</v>
      </c>
      <c r="AR9" s="824">
        <v>14.8</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207</v>
      </c>
      <c r="AL10" s="757"/>
      <c r="AM10" s="757"/>
      <c r="AN10" s="774"/>
      <c r="AO10" s="788">
        <v>719392</v>
      </c>
      <c r="AP10" s="788">
        <v>15615</v>
      </c>
      <c r="AQ10" s="811">
        <v>8330</v>
      </c>
      <c r="AR10" s="825">
        <v>87.5</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404</v>
      </c>
      <c r="AL11" s="757"/>
      <c r="AM11" s="757"/>
      <c r="AN11" s="774"/>
      <c r="AO11" s="788">
        <v>312050</v>
      </c>
      <c r="AP11" s="788">
        <v>6773</v>
      </c>
      <c r="AQ11" s="811">
        <v>2236</v>
      </c>
      <c r="AR11" s="825">
        <v>202.9</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239</v>
      </c>
      <c r="AL12" s="757"/>
      <c r="AM12" s="757"/>
      <c r="AN12" s="774"/>
      <c r="AO12" s="788" t="s">
        <v>199</v>
      </c>
      <c r="AP12" s="788" t="s">
        <v>199</v>
      </c>
      <c r="AQ12" s="811">
        <v>12</v>
      </c>
      <c r="AR12" s="825" t="s">
        <v>199</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512</v>
      </c>
      <c r="AL13" s="757"/>
      <c r="AM13" s="757"/>
      <c r="AN13" s="774"/>
      <c r="AO13" s="788">
        <v>160376</v>
      </c>
      <c r="AP13" s="788">
        <v>3481</v>
      </c>
      <c r="AQ13" s="811">
        <v>3111</v>
      </c>
      <c r="AR13" s="825">
        <v>11.9</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513</v>
      </c>
      <c r="AL14" s="757"/>
      <c r="AM14" s="757"/>
      <c r="AN14" s="774"/>
      <c r="AO14" s="788">
        <v>32807</v>
      </c>
      <c r="AP14" s="788">
        <v>712</v>
      </c>
      <c r="AQ14" s="811">
        <v>1882</v>
      </c>
      <c r="AR14" s="825">
        <v>-62.2</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313</v>
      </c>
      <c r="AL15" s="758"/>
      <c r="AM15" s="758"/>
      <c r="AN15" s="775"/>
      <c r="AO15" s="788">
        <v>-367601</v>
      </c>
      <c r="AP15" s="788">
        <v>-7979</v>
      </c>
      <c r="AQ15" s="811">
        <v>-6411</v>
      </c>
      <c r="AR15" s="825">
        <v>24.5</v>
      </c>
    </row>
    <row r="16" spans="1:46" ht="13">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274</v>
      </c>
      <c r="AL16" s="758"/>
      <c r="AM16" s="758"/>
      <c r="AN16" s="775"/>
      <c r="AO16" s="788">
        <v>6052976</v>
      </c>
      <c r="AP16" s="788">
        <v>131384</v>
      </c>
      <c r="AQ16" s="811">
        <v>107373</v>
      </c>
      <c r="AR16" s="825">
        <v>22.4</v>
      </c>
    </row>
    <row r="17" spans="1:46" ht="13">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ht="13">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ht="13">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181</v>
      </c>
      <c r="AL19" s="739"/>
      <c r="AM19" s="739"/>
      <c r="AN19" s="739"/>
      <c r="AO19" s="739"/>
      <c r="AP19" s="739"/>
      <c r="AQ19" s="739"/>
      <c r="AR19" s="739"/>
    </row>
    <row r="20" spans="1:46" ht="13">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514</v>
      </c>
      <c r="AP20" s="799" t="s">
        <v>340</v>
      </c>
      <c r="AQ20" s="812" t="s">
        <v>39</v>
      </c>
      <c r="AR20" s="826"/>
    </row>
    <row r="21" spans="1:46" s="729" customFormat="1" ht="13">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515</v>
      </c>
      <c r="AL21" s="760"/>
      <c r="AM21" s="760"/>
      <c r="AN21" s="777"/>
      <c r="AO21" s="790">
        <v>10.81</v>
      </c>
      <c r="AP21" s="800">
        <v>9.17</v>
      </c>
      <c r="AQ21" s="813">
        <v>1.64</v>
      </c>
      <c r="AR21" s="740"/>
      <c r="AS21" s="832"/>
      <c r="AT21" s="731"/>
    </row>
    <row r="22" spans="1:46" s="729" customFormat="1" ht="13">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516</v>
      </c>
      <c r="AL22" s="760"/>
      <c r="AM22" s="760"/>
      <c r="AN22" s="777"/>
      <c r="AO22" s="791">
        <v>95.6</v>
      </c>
      <c r="AP22" s="801">
        <v>97.5</v>
      </c>
      <c r="AQ22" s="814">
        <v>-1.9</v>
      </c>
      <c r="AR22" s="802"/>
      <c r="AS22" s="832"/>
      <c r="AT22" s="731"/>
    </row>
    <row r="23" spans="1:46" s="729" customFormat="1" ht="13">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ht="13">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ht="13">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ht="13">
      <c r="A26" s="733" t="s">
        <v>517</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ht="13">
      <c r="A27" s="734"/>
      <c r="AO27" s="739"/>
      <c r="AP27" s="739"/>
      <c r="AQ27" s="739"/>
      <c r="AR27" s="739"/>
      <c r="AS27" s="739"/>
      <c r="AT27" s="739"/>
    </row>
    <row r="28" spans="1:46" ht="16.5">
      <c r="A28" s="730" t="s">
        <v>266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ht="13">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62</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90</v>
      </c>
      <c r="AP30" s="797"/>
      <c r="AQ30" s="808" t="s">
        <v>507</v>
      </c>
      <c r="AR30" s="822"/>
    </row>
    <row r="31" spans="1:46" ht="13">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508</v>
      </c>
      <c r="AQ31" s="809" t="s">
        <v>509</v>
      </c>
      <c r="AR31" s="823" t="s">
        <v>510</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518</v>
      </c>
      <c r="AL32" s="761"/>
      <c r="AM32" s="761"/>
      <c r="AN32" s="778"/>
      <c r="AO32" s="788">
        <v>5005150</v>
      </c>
      <c r="AP32" s="788">
        <v>108640</v>
      </c>
      <c r="AQ32" s="815">
        <v>55954</v>
      </c>
      <c r="AR32" s="825">
        <v>94.2</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519</v>
      </c>
      <c r="AL33" s="761"/>
      <c r="AM33" s="761"/>
      <c r="AN33" s="778"/>
      <c r="AO33" s="788" t="s">
        <v>199</v>
      </c>
      <c r="AP33" s="788" t="s">
        <v>199</v>
      </c>
      <c r="AQ33" s="815" t="s">
        <v>199</v>
      </c>
      <c r="AR33" s="825" t="s">
        <v>199</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521</v>
      </c>
      <c r="AL34" s="761"/>
      <c r="AM34" s="761"/>
      <c r="AN34" s="778"/>
      <c r="AO34" s="788" t="s">
        <v>199</v>
      </c>
      <c r="AP34" s="788" t="s">
        <v>199</v>
      </c>
      <c r="AQ34" s="815">
        <v>1</v>
      </c>
      <c r="AR34" s="825" t="s">
        <v>199</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522</v>
      </c>
      <c r="AL35" s="761"/>
      <c r="AM35" s="761"/>
      <c r="AN35" s="778"/>
      <c r="AO35" s="788">
        <v>1890340</v>
      </c>
      <c r="AP35" s="788">
        <v>41031</v>
      </c>
      <c r="AQ35" s="815">
        <v>17691</v>
      </c>
      <c r="AR35" s="825">
        <v>131.9</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33</v>
      </c>
      <c r="AL36" s="761"/>
      <c r="AM36" s="761"/>
      <c r="AN36" s="778"/>
      <c r="AO36" s="788">
        <v>137097</v>
      </c>
      <c r="AP36" s="788">
        <v>2976</v>
      </c>
      <c r="AQ36" s="815">
        <v>2603</v>
      </c>
      <c r="AR36" s="825">
        <v>14.3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349</v>
      </c>
      <c r="AL37" s="761"/>
      <c r="AM37" s="761"/>
      <c r="AN37" s="778"/>
      <c r="AO37" s="788">
        <v>4512</v>
      </c>
      <c r="AP37" s="788">
        <v>98</v>
      </c>
      <c r="AQ37" s="815">
        <v>579</v>
      </c>
      <c r="AR37" s="825">
        <v>-83.1</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523</v>
      </c>
      <c r="AL38" s="762"/>
      <c r="AM38" s="762"/>
      <c r="AN38" s="779"/>
      <c r="AO38" s="792" t="s">
        <v>199</v>
      </c>
      <c r="AP38" s="792" t="s">
        <v>199</v>
      </c>
      <c r="AQ38" s="816">
        <v>4</v>
      </c>
      <c r="AR38" s="814" t="s">
        <v>199</v>
      </c>
      <c r="AS38" s="835"/>
    </row>
    <row r="39" spans="1:46" ht="13">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88</v>
      </c>
      <c r="AL39" s="762"/>
      <c r="AM39" s="762"/>
      <c r="AN39" s="779"/>
      <c r="AO39" s="788">
        <v>-85614</v>
      </c>
      <c r="AP39" s="788">
        <v>-1858</v>
      </c>
      <c r="AQ39" s="815">
        <v>-4663</v>
      </c>
      <c r="AR39" s="825">
        <v>-60.2</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524</v>
      </c>
      <c r="AL40" s="761"/>
      <c r="AM40" s="761"/>
      <c r="AN40" s="778"/>
      <c r="AO40" s="788">
        <v>-5213323</v>
      </c>
      <c r="AP40" s="788">
        <v>-113158</v>
      </c>
      <c r="AQ40" s="815">
        <v>-48945</v>
      </c>
      <c r="AR40" s="825">
        <v>131.19999999999999</v>
      </c>
      <c r="AS40" s="835"/>
    </row>
    <row r="41" spans="1:46" ht="13">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393</v>
      </c>
      <c r="AL41" s="763"/>
      <c r="AM41" s="763"/>
      <c r="AN41" s="780"/>
      <c r="AO41" s="788">
        <v>1738162</v>
      </c>
      <c r="AP41" s="788">
        <v>37728</v>
      </c>
      <c r="AQ41" s="815">
        <v>23225</v>
      </c>
      <c r="AR41" s="825">
        <v>62.4</v>
      </c>
      <c r="AS41" s="835"/>
    </row>
    <row r="42" spans="1:46" ht="13">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ht="13">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ht="13">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ht="13">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ht="13">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525</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ht="13">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526</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90</v>
      </c>
      <c r="AN49" s="781" t="s">
        <v>449</v>
      </c>
      <c r="AO49" s="793"/>
      <c r="AP49" s="793"/>
      <c r="AQ49" s="793"/>
      <c r="AR49" s="827"/>
    </row>
    <row r="50" spans="1:44" ht="13">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500</v>
      </c>
      <c r="AO50" s="794" t="s">
        <v>501</v>
      </c>
      <c r="AP50" s="805" t="s">
        <v>527</v>
      </c>
      <c r="AQ50" s="818" t="s">
        <v>388</v>
      </c>
      <c r="AR50" s="828" t="s">
        <v>528</v>
      </c>
    </row>
    <row r="51" spans="1:44" ht="13">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487</v>
      </c>
      <c r="AL51" s="764"/>
      <c r="AM51" s="770">
        <v>4070123</v>
      </c>
      <c r="AN51" s="783">
        <v>82238</v>
      </c>
      <c r="AO51" s="795">
        <v>-40.1</v>
      </c>
      <c r="AP51" s="806">
        <v>76347</v>
      </c>
      <c r="AQ51" s="819">
        <v>22.4</v>
      </c>
      <c r="AR51" s="829">
        <v>-62.5</v>
      </c>
    </row>
    <row r="52" spans="1:44" ht="13">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276</v>
      </c>
      <c r="AM52" s="771">
        <v>1885954</v>
      </c>
      <c r="AN52" s="784">
        <v>38106</v>
      </c>
      <c r="AO52" s="796">
        <v>-53</v>
      </c>
      <c r="AP52" s="807">
        <v>41762</v>
      </c>
      <c r="AQ52" s="820">
        <v>18.2</v>
      </c>
      <c r="AR52" s="830">
        <v>-71.2</v>
      </c>
    </row>
    <row r="53" spans="1:44" ht="13">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322</v>
      </c>
      <c r="AL53" s="764"/>
      <c r="AM53" s="770">
        <v>4577002</v>
      </c>
      <c r="AN53" s="783">
        <v>94131</v>
      </c>
      <c r="AO53" s="795">
        <v>14.5</v>
      </c>
      <c r="AP53" s="806">
        <v>69604</v>
      </c>
      <c r="AQ53" s="819">
        <v>-8.8000000000000007</v>
      </c>
      <c r="AR53" s="829">
        <v>23.3</v>
      </c>
    </row>
    <row r="54" spans="1:44" ht="13">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276</v>
      </c>
      <c r="AM54" s="771">
        <v>2050020</v>
      </c>
      <c r="AN54" s="784">
        <v>42161</v>
      </c>
      <c r="AO54" s="796">
        <v>10.6</v>
      </c>
      <c r="AP54" s="807">
        <v>36247</v>
      </c>
      <c r="AQ54" s="820">
        <v>-13.2</v>
      </c>
      <c r="AR54" s="830">
        <v>23.8</v>
      </c>
    </row>
    <row r="55" spans="1:44" ht="13">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136</v>
      </c>
      <c r="AL55" s="764"/>
      <c r="AM55" s="770">
        <v>4628295</v>
      </c>
      <c r="AN55" s="783">
        <v>96871</v>
      </c>
      <c r="AO55" s="795">
        <v>2.9</v>
      </c>
      <c r="AP55" s="806">
        <v>68410</v>
      </c>
      <c r="AQ55" s="819">
        <v>-1.7</v>
      </c>
      <c r="AR55" s="829">
        <v>4.5999999999999996</v>
      </c>
    </row>
    <row r="56" spans="1:44" ht="13">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276</v>
      </c>
      <c r="AM56" s="771">
        <v>1645219</v>
      </c>
      <c r="AN56" s="784">
        <v>34435</v>
      </c>
      <c r="AO56" s="796">
        <v>-18.3</v>
      </c>
      <c r="AP56" s="807">
        <v>35086</v>
      </c>
      <c r="AQ56" s="820">
        <v>-3.2</v>
      </c>
      <c r="AR56" s="830">
        <v>-15.1</v>
      </c>
    </row>
    <row r="57" spans="1:44" ht="13">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529</v>
      </c>
      <c r="AL57" s="764"/>
      <c r="AM57" s="770">
        <v>4424130</v>
      </c>
      <c r="AN57" s="783">
        <v>94233</v>
      </c>
      <c r="AO57" s="795">
        <v>-2.7</v>
      </c>
      <c r="AP57" s="806">
        <v>73019</v>
      </c>
      <c r="AQ57" s="819">
        <v>6.7</v>
      </c>
      <c r="AR57" s="829">
        <v>-9.4</v>
      </c>
    </row>
    <row r="58" spans="1:44" ht="13">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276</v>
      </c>
      <c r="AM58" s="771">
        <v>1916848</v>
      </c>
      <c r="AN58" s="784">
        <v>40828</v>
      </c>
      <c r="AO58" s="796">
        <v>18.600000000000001</v>
      </c>
      <c r="AP58" s="807">
        <v>39427</v>
      </c>
      <c r="AQ58" s="820">
        <v>12.4</v>
      </c>
      <c r="AR58" s="830">
        <v>6.2</v>
      </c>
    </row>
    <row r="59" spans="1:44" ht="13">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530</v>
      </c>
      <c r="AL59" s="764"/>
      <c r="AM59" s="770">
        <v>3750772</v>
      </c>
      <c r="AN59" s="783">
        <v>81413</v>
      </c>
      <c r="AO59" s="795">
        <v>-13.6</v>
      </c>
      <c r="AP59" s="806">
        <v>76590</v>
      </c>
      <c r="AQ59" s="819">
        <v>4.9000000000000004</v>
      </c>
      <c r="AR59" s="829">
        <v>-18.5</v>
      </c>
    </row>
    <row r="60" spans="1:44" ht="13">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276</v>
      </c>
      <c r="AM60" s="771">
        <v>1710862</v>
      </c>
      <c r="AN60" s="784">
        <v>37135</v>
      </c>
      <c r="AO60" s="796">
        <v>-9</v>
      </c>
      <c r="AP60" s="807">
        <v>42387</v>
      </c>
      <c r="AQ60" s="820">
        <v>7.5</v>
      </c>
      <c r="AR60" s="830">
        <v>-16.5</v>
      </c>
    </row>
    <row r="61" spans="1:44" ht="13">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531</v>
      </c>
      <c r="AL61" s="767"/>
      <c r="AM61" s="770">
        <v>4290064</v>
      </c>
      <c r="AN61" s="783">
        <v>89777</v>
      </c>
      <c r="AO61" s="795">
        <v>-7.8</v>
      </c>
      <c r="AP61" s="806">
        <v>72794</v>
      </c>
      <c r="AQ61" s="821">
        <v>4.7</v>
      </c>
      <c r="AR61" s="829">
        <v>-12.5</v>
      </c>
    </row>
    <row r="62" spans="1:44" ht="13">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276</v>
      </c>
      <c r="AM62" s="771">
        <v>1841781</v>
      </c>
      <c r="AN62" s="784">
        <v>38533</v>
      </c>
      <c r="AO62" s="796">
        <v>-10.199999999999999</v>
      </c>
      <c r="AP62" s="807">
        <v>38982</v>
      </c>
      <c r="AQ62" s="820">
        <v>4.3</v>
      </c>
      <c r="AR62" s="830">
        <v>-14.5</v>
      </c>
    </row>
    <row r="63" spans="1:44" ht="13">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ht="13">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ht="13">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ht="13">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t="13" hidden="1">
      <c r="AK70" s="739"/>
      <c r="AL70" s="739"/>
      <c r="AM70" s="739"/>
      <c r="AN70" s="739"/>
      <c r="AO70" s="739"/>
      <c r="AP70" s="739"/>
      <c r="AQ70" s="739"/>
      <c r="AR70" s="739"/>
    </row>
    <row r="71" spans="1:46" ht="13" hidden="1">
      <c r="AK71" s="739"/>
      <c r="AL71" s="739"/>
      <c r="AM71" s="739"/>
      <c r="AN71" s="739"/>
      <c r="AO71" s="739"/>
      <c r="AP71" s="739"/>
      <c r="AQ71" s="739"/>
      <c r="AR71" s="739"/>
    </row>
    <row r="72" spans="1:46" ht="13" hidden="1">
      <c r="AK72" s="739"/>
      <c r="AL72" s="739"/>
      <c r="AM72" s="739"/>
      <c r="AN72" s="739"/>
      <c r="AO72" s="739"/>
      <c r="AP72" s="739"/>
      <c r="AQ72" s="739"/>
      <c r="AR72" s="739"/>
    </row>
    <row r="73" spans="1:46" ht="13" hidden="1">
      <c r="AK73" s="739"/>
      <c r="AL73" s="739"/>
      <c r="AM73" s="739"/>
      <c r="AN73" s="739"/>
      <c r="AO73" s="739"/>
      <c r="AP73" s="739"/>
      <c r="AQ73" s="739"/>
      <c r="AR73" s="739"/>
    </row>
  </sheetData>
  <sheetProtection algorithmName="SHA-512" hashValue="92onTy8NpVz1gvqVrpIwdx1Wqxz/t5mYdDKNPLfOKHYhffhOARUTAo7CATToU/7UEU1aeDdovwF1D225zQnO9A==" saltValue="gxgejrP6Svcg0dYv2VRW6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0"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DU121"/>
  <sheetViews>
    <sheetView showGridLines="0" zoomScaleSheetLayoutView="55" workbookViewId="0">
      <selection activeCell="BW79" sqref="BW1:BW1048576"/>
    </sheetView>
  </sheetViews>
  <sheetFormatPr defaultColWidth="0" defaultRowHeight="13.5" customHeight="1" zeroHeight="1"/>
  <cols>
    <col min="1" max="125" width="2.4531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
      <c r="B2" s="726"/>
      <c r="DG2" s="726"/>
    </row>
    <row r="3" spans="2:125" ht="13">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
    <row r="5" spans="2:125" ht="13"/>
    <row r="6" spans="2:125" ht="13"/>
    <row r="7" spans="2:125" ht="13"/>
    <row r="8" spans="2:125" ht="13"/>
    <row r="9" spans="2:125" ht="13">
      <c r="DU9" s="726"/>
    </row>
    <row r="10" spans="2:125" ht="13"/>
    <row r="11" spans="2:125" ht="13"/>
    <row r="12" spans="2:125" ht="13"/>
    <row r="13" spans="2:125" ht="13"/>
    <row r="14" spans="2:125" ht="13"/>
    <row r="15" spans="2:125" ht="13"/>
    <row r="16" spans="2:125" ht="13"/>
    <row r="17" spans="125:125" ht="13">
      <c r="DU17" s="726"/>
    </row>
    <row r="18" spans="125:125" ht="13"/>
    <row r="19" spans="125:125" ht="13"/>
    <row r="20" spans="125:125" ht="13">
      <c r="DU20" s="726"/>
    </row>
    <row r="21" spans="125:125" ht="13">
      <c r="DU21" s="726"/>
    </row>
    <row r="22" spans="125:125" ht="13"/>
    <row r="23" spans="125:125" ht="13"/>
    <row r="24" spans="125:125" ht="13"/>
    <row r="25" spans="125:125" ht="13"/>
    <row r="26" spans="125:125" ht="13"/>
    <row r="27" spans="125:125" ht="13"/>
    <row r="28" spans="125:125" ht="13">
      <c r="DU28" s="726"/>
    </row>
    <row r="29" spans="125:125" ht="13"/>
    <row r="30" spans="125:125" ht="13"/>
    <row r="31" spans="125:125" ht="13"/>
    <row r="32" spans="125:125" ht="13"/>
    <row r="33" spans="2:125" ht="13">
      <c r="B33" s="726"/>
      <c r="G33" s="726"/>
      <c r="I33" s="726"/>
    </row>
    <row r="34" spans="2:125" ht="13">
      <c r="C34" s="726"/>
      <c r="P34" s="726"/>
      <c r="DE34" s="726"/>
      <c r="DH34" s="726"/>
    </row>
    <row r="35" spans="2:125" ht="13">
      <c r="D35" s="726"/>
      <c r="E35" s="726"/>
      <c r="DG35" s="726"/>
      <c r="DJ35" s="726"/>
      <c r="DP35" s="726"/>
      <c r="DQ35" s="726"/>
      <c r="DR35" s="726"/>
      <c r="DS35" s="726"/>
      <c r="DT35" s="726"/>
      <c r="DU35" s="726"/>
    </row>
    <row r="36" spans="2:125" ht="13">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
      <c r="DU37" s="726"/>
    </row>
    <row r="38" spans="2:125" ht="13">
      <c r="DT38" s="726"/>
      <c r="DU38" s="726"/>
    </row>
    <row r="39" spans="2:125" ht="13"/>
    <row r="40" spans="2:125" ht="13">
      <c r="DH40" s="726"/>
    </row>
    <row r="41" spans="2:125" ht="13">
      <c r="DE41" s="726"/>
    </row>
    <row r="42" spans="2:125" ht="13">
      <c r="DG42" s="726"/>
      <c r="DJ42" s="726"/>
    </row>
    <row r="43" spans="2:125" ht="13">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
      <c r="DU44" s="726"/>
    </row>
    <row r="45" spans="2:125" ht="13"/>
    <row r="46" spans="2:125" ht="13"/>
    <row r="47" spans="2:125" ht="13"/>
    <row r="48" spans="2:125" ht="13">
      <c r="DT48" s="726"/>
      <c r="DU48" s="726"/>
    </row>
    <row r="49" spans="120:125" ht="13">
      <c r="DU49" s="726"/>
    </row>
    <row r="50" spans="120:125" ht="13">
      <c r="DU50" s="726"/>
    </row>
    <row r="51" spans="120:125" ht="13">
      <c r="DP51" s="726"/>
      <c r="DQ51" s="726"/>
      <c r="DR51" s="726"/>
      <c r="DS51" s="726"/>
      <c r="DT51" s="726"/>
      <c r="DU51" s="726"/>
    </row>
    <row r="52" spans="120:125" ht="13"/>
    <row r="53" spans="120:125" ht="13"/>
    <row r="54" spans="120:125" ht="13">
      <c r="DU54" s="726"/>
    </row>
    <row r="55" spans="120:125" ht="13"/>
    <row r="56" spans="120:125" ht="13"/>
    <row r="57" spans="120:125" ht="13"/>
    <row r="58" spans="120:125" ht="13">
      <c r="DU58" s="726"/>
    </row>
    <row r="59" spans="120:125" ht="13"/>
    <row r="60" spans="120:125" ht="13"/>
    <row r="61" spans="120:125" ht="13"/>
    <row r="62" spans="120:125" ht="13"/>
    <row r="63" spans="120:125" ht="13">
      <c r="DU63" s="726"/>
    </row>
    <row r="64" spans="120:125" ht="13">
      <c r="DT64" s="726"/>
      <c r="DU64" s="726"/>
    </row>
    <row r="65" spans="123:125" ht="13"/>
    <row r="66" spans="123:125" ht="13"/>
    <row r="67" spans="123:125" ht="13"/>
    <row r="68" spans="123:125" ht="13"/>
    <row r="69" spans="123:125" ht="13">
      <c r="DS69" s="726"/>
      <c r="DT69" s="726"/>
      <c r="DU69" s="726"/>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726"/>
    </row>
    <row r="83" spans="116:125" ht="13">
      <c r="DM83" s="726"/>
      <c r="DN83" s="726"/>
      <c r="DO83" s="726"/>
      <c r="DP83" s="726"/>
      <c r="DQ83" s="726"/>
      <c r="DR83" s="726"/>
      <c r="DS83" s="726"/>
      <c r="DT83" s="726"/>
      <c r="DU83" s="726"/>
    </row>
    <row r="84" spans="116:125" ht="13"/>
    <row r="85" spans="116:125" ht="13"/>
    <row r="86" spans="116:125" ht="13"/>
    <row r="87" spans="116:125" ht="13"/>
    <row r="88" spans="116:125" ht="13">
      <c r="DU88" s="726"/>
    </row>
    <row r="89" spans="116:125" ht="13"/>
    <row r="90" spans="116:125" ht="13"/>
    <row r="91" spans="116:125" ht="13"/>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103</v>
      </c>
    </row>
    <row r="121" spans="125:125" ht="13.5" hidden="1" customHeight="1">
      <c r="DU121" s="726"/>
    </row>
  </sheetData>
  <sheetProtection algorithmName="SHA-512" hashValue="8ngMCxQczGFj76f3p8Z4sPqyEFunJUGd1SkHjx187xiXL4hjJu7KElu0n4c5lxtQyjVla0nXOEF+SsGEYh0Pwg==" saltValue="U7EX7c3jZkhGkZmPXtiJf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DU116"/>
  <sheetViews>
    <sheetView showGridLines="0" topLeftCell="A73" zoomScale="85" zoomScaleNormal="85" zoomScaleSheetLayoutView="55" workbookViewId="0">
      <selection activeCell="P3" sqref="P3"/>
    </sheetView>
  </sheetViews>
  <sheetFormatPr defaultColWidth="0" defaultRowHeight="13.5" customHeight="1" zeroHeight="1"/>
  <cols>
    <col min="1" max="125" width="2.4531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
      <c r="B2" s="726"/>
      <c r="T2" s="726"/>
    </row>
    <row r="3" spans="1:125"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726"/>
      <c r="G33" s="726"/>
      <c r="I33" s="726"/>
    </row>
    <row r="34" spans="2:125" ht="13">
      <c r="C34" s="726"/>
      <c r="P34" s="726"/>
      <c r="R34" s="726"/>
      <c r="U34" s="726"/>
    </row>
    <row r="35" spans="2:125" ht="13">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
      <c r="F36" s="726"/>
      <c r="H36" s="726"/>
      <c r="J36" s="726"/>
      <c r="K36" s="726"/>
      <c r="L36" s="726"/>
      <c r="M36" s="726"/>
      <c r="N36" s="726"/>
      <c r="O36" s="726"/>
      <c r="Q36" s="726"/>
      <c r="S36" s="726"/>
      <c r="V36" s="726"/>
    </row>
    <row r="37" spans="2:125" ht="13"/>
    <row r="38" spans="2:125" ht="13"/>
    <row r="39" spans="2:125" ht="13"/>
    <row r="40" spans="2:125" ht="13">
      <c r="U40" s="726"/>
    </row>
    <row r="41" spans="2:125" ht="13">
      <c r="R41" s="726"/>
    </row>
    <row r="42" spans="2:125" ht="13">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
      <c r="Q43" s="726"/>
      <c r="S43" s="726"/>
      <c r="V43" s="726"/>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103</v>
      </c>
    </row>
  </sheetData>
  <sheetProtection algorithmName="SHA-512" hashValue="wKp5rZGdkcZVSHqgHZQTxh4psx4GKqIxwm0y27Ib6vH3OVSwImC/hce+g8B3sCOL3sLYZIsrr3epWvedcpmcQg==" saltValue="p4d1hmGnPUj9wUZ4xUAglg=="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tabColor rgb="FFFFC000"/>
    <pageSetUpPr fitToPage="1"/>
  </sheetPr>
  <dimension ref="B45:J49"/>
  <sheetViews>
    <sheetView showGridLines="0" topLeftCell="A31" zoomScaleSheetLayoutView="100" workbookViewId="0"/>
  </sheetViews>
  <sheetFormatPr defaultColWidth="0" defaultRowHeight="13.5" customHeight="1" zeroHeight="1"/>
  <cols>
    <col min="1" max="1" width="8.26953125" style="363" customWidth="1"/>
    <col min="2" max="16" width="14.63281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2</v>
      </c>
    </row>
    <row r="46" spans="2:10" ht="29.25" customHeight="1">
      <c r="B46" s="837" t="s">
        <v>5</v>
      </c>
      <c r="C46" s="841"/>
      <c r="D46" s="841"/>
      <c r="E46" s="845" t="s">
        <v>16</v>
      </c>
      <c r="F46" s="849" t="s">
        <v>533</v>
      </c>
      <c r="G46" s="853" t="s">
        <v>534</v>
      </c>
      <c r="H46" s="853" t="s">
        <v>535</v>
      </c>
      <c r="I46" s="853" t="s">
        <v>229</v>
      </c>
      <c r="J46" s="858" t="s">
        <v>536</v>
      </c>
    </row>
    <row r="47" spans="2:10" ht="57.75" customHeight="1">
      <c r="B47" s="838"/>
      <c r="C47" s="842" t="s">
        <v>3</v>
      </c>
      <c r="D47" s="842"/>
      <c r="E47" s="846"/>
      <c r="F47" s="850">
        <v>15.86</v>
      </c>
      <c r="G47" s="854">
        <v>15.75</v>
      </c>
      <c r="H47" s="854">
        <v>16.309999999999999</v>
      </c>
      <c r="I47" s="854">
        <v>18.670000000000002</v>
      </c>
      <c r="J47" s="859">
        <v>18.37</v>
      </c>
    </row>
    <row r="48" spans="2:10" ht="57.75" customHeight="1">
      <c r="B48" s="839"/>
      <c r="C48" s="843" t="s">
        <v>9</v>
      </c>
      <c r="D48" s="843"/>
      <c r="E48" s="847"/>
      <c r="F48" s="851">
        <v>6.63</v>
      </c>
      <c r="G48" s="855">
        <v>9.24</v>
      </c>
      <c r="H48" s="855">
        <v>10.95</v>
      </c>
      <c r="I48" s="855">
        <v>10.43</v>
      </c>
      <c r="J48" s="860">
        <v>9.82</v>
      </c>
    </row>
    <row r="49" spans="2:10" ht="57.75" customHeight="1">
      <c r="B49" s="840"/>
      <c r="C49" s="844" t="s">
        <v>15</v>
      </c>
      <c r="D49" s="844"/>
      <c r="E49" s="848"/>
      <c r="F49" s="852" t="s">
        <v>537</v>
      </c>
      <c r="G49" s="856">
        <v>3.07</v>
      </c>
      <c r="H49" s="856">
        <v>1.3</v>
      </c>
      <c r="I49" s="856">
        <v>1.71</v>
      </c>
      <c r="J49" s="861" t="s">
        <v>489</v>
      </c>
    </row>
    <row r="50" spans="2:10" ht="13"/>
  </sheetData>
  <sheetProtection algorithmName="SHA-512" hashValue="UcGBfxZL4U4lABgyRd/LN11hYE3M+pwIzXQloc6yV0mRxV2cJJ4JrtTIfpo7Qib2YMeTl8qF7J/GSF6c33lM7A==" saltValue="oytkvQGW5A6x08ss5AAmx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tabColor rgb="FFFFC000"/>
    <pageSetUpPr fitToPage="1"/>
  </sheetPr>
  <dimension ref="A1:P45"/>
  <sheetViews>
    <sheetView showGridLines="0" topLeftCell="A28" zoomScaleSheetLayoutView="100" workbookViewId="0">
      <selection activeCell="K44" sqref="K44"/>
    </sheetView>
  </sheetViews>
  <sheetFormatPr defaultColWidth="0" defaultRowHeight="13.5" customHeight="1" zeroHeight="1"/>
  <cols>
    <col min="1" max="1" width="6.6328125" style="363" customWidth="1"/>
    <col min="2" max="2" width="11" style="363" customWidth="1"/>
    <col min="3" max="3" width="17" style="363" customWidth="1"/>
    <col min="4" max="5" width="16.63281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2</v>
      </c>
      <c r="K32" s="862"/>
      <c r="L32" s="862"/>
      <c r="M32" s="862"/>
      <c r="N32" s="862"/>
      <c r="O32" s="862"/>
      <c r="P32" s="862"/>
    </row>
    <row r="33" spans="1:16" ht="39" customHeight="1">
      <c r="A33" s="862"/>
      <c r="B33" s="863" t="s">
        <v>11</v>
      </c>
      <c r="C33" s="869"/>
      <c r="D33" s="869"/>
      <c r="E33" s="874" t="s">
        <v>16</v>
      </c>
      <c r="F33" s="878" t="s">
        <v>533</v>
      </c>
      <c r="G33" s="883" t="s">
        <v>534</v>
      </c>
      <c r="H33" s="883" t="s">
        <v>535</v>
      </c>
      <c r="I33" s="883" t="s">
        <v>229</v>
      </c>
      <c r="J33" s="887" t="s">
        <v>536</v>
      </c>
      <c r="K33" s="862"/>
      <c r="L33" s="862"/>
      <c r="M33" s="862"/>
      <c r="N33" s="862"/>
      <c r="O33" s="862"/>
      <c r="P33" s="862"/>
    </row>
    <row r="34" spans="1:16" ht="39" customHeight="1">
      <c r="A34" s="862"/>
      <c r="B34" s="864"/>
      <c r="C34" s="870" t="s">
        <v>467</v>
      </c>
      <c r="D34" s="870"/>
      <c r="E34" s="875"/>
      <c r="F34" s="879">
        <v>11.77</v>
      </c>
      <c r="G34" s="884">
        <v>11.93</v>
      </c>
      <c r="H34" s="884">
        <v>12.62</v>
      </c>
      <c r="I34" s="884">
        <v>11.88</v>
      </c>
      <c r="J34" s="888">
        <v>10.210000000000001</v>
      </c>
      <c r="K34" s="862"/>
      <c r="L34" s="862"/>
      <c r="M34" s="862"/>
      <c r="N34" s="862"/>
      <c r="O34" s="862"/>
      <c r="P34" s="862"/>
    </row>
    <row r="35" spans="1:16" ht="39" customHeight="1">
      <c r="A35" s="862"/>
      <c r="B35" s="865"/>
      <c r="C35" s="871" t="s">
        <v>455</v>
      </c>
      <c r="D35" s="871"/>
      <c r="E35" s="876"/>
      <c r="F35" s="880">
        <v>6.57</v>
      </c>
      <c r="G35" s="885">
        <v>9.1999999999999993</v>
      </c>
      <c r="H35" s="885">
        <v>10.94</v>
      </c>
      <c r="I35" s="885">
        <v>10.43</v>
      </c>
      <c r="J35" s="889">
        <v>9.82</v>
      </c>
      <c r="K35" s="862"/>
      <c r="L35" s="862"/>
      <c r="M35" s="862"/>
      <c r="N35" s="862"/>
      <c r="O35" s="862"/>
      <c r="P35" s="862"/>
    </row>
    <row r="36" spans="1:16" ht="39" customHeight="1">
      <c r="A36" s="862"/>
      <c r="B36" s="865"/>
      <c r="C36" s="871" t="s">
        <v>469</v>
      </c>
      <c r="D36" s="871"/>
      <c r="E36" s="876"/>
      <c r="F36" s="880">
        <v>7.7</v>
      </c>
      <c r="G36" s="885">
        <v>6.39</v>
      </c>
      <c r="H36" s="885">
        <v>5.27</v>
      </c>
      <c r="I36" s="885">
        <v>5.27</v>
      </c>
      <c r="J36" s="889">
        <v>5.22</v>
      </c>
      <c r="K36" s="862"/>
      <c r="L36" s="862"/>
      <c r="M36" s="862"/>
      <c r="N36" s="862"/>
      <c r="O36" s="862"/>
      <c r="P36" s="862"/>
    </row>
    <row r="37" spans="1:16" ht="39" customHeight="1">
      <c r="A37" s="862"/>
      <c r="B37" s="865"/>
      <c r="C37" s="871" t="s">
        <v>355</v>
      </c>
      <c r="D37" s="871"/>
      <c r="E37" s="876"/>
      <c r="F37" s="880">
        <v>1.66</v>
      </c>
      <c r="G37" s="885">
        <v>2.14</v>
      </c>
      <c r="H37" s="885">
        <v>2.66</v>
      </c>
      <c r="I37" s="885">
        <v>2.6</v>
      </c>
      <c r="J37" s="889">
        <v>2.75</v>
      </c>
      <c r="K37" s="862"/>
      <c r="L37" s="862"/>
      <c r="M37" s="862"/>
      <c r="N37" s="862"/>
      <c r="O37" s="862"/>
      <c r="P37" s="862"/>
    </row>
    <row r="38" spans="1:16" ht="39" customHeight="1">
      <c r="A38" s="862"/>
      <c r="B38" s="865"/>
      <c r="C38" s="871" t="s">
        <v>464</v>
      </c>
      <c r="D38" s="871"/>
      <c r="E38" s="876"/>
      <c r="F38" s="880">
        <v>0.45</v>
      </c>
      <c r="G38" s="885">
        <v>0.28000000000000003</v>
      </c>
      <c r="H38" s="885">
        <v>0.25</v>
      </c>
      <c r="I38" s="885">
        <v>0.24</v>
      </c>
      <c r="J38" s="889">
        <v>0.28999999999999998</v>
      </c>
      <c r="K38" s="862"/>
      <c r="L38" s="862"/>
      <c r="M38" s="862"/>
      <c r="N38" s="862"/>
      <c r="O38" s="862"/>
      <c r="P38" s="862"/>
    </row>
    <row r="39" spans="1:16" ht="39" customHeight="1">
      <c r="A39" s="862"/>
      <c r="B39" s="865"/>
      <c r="C39" s="871" t="s">
        <v>445</v>
      </c>
      <c r="D39" s="871"/>
      <c r="E39" s="876"/>
      <c r="F39" s="880">
        <v>0.12</v>
      </c>
      <c r="G39" s="885">
        <v>6.e-002</v>
      </c>
      <c r="H39" s="885">
        <v>6.e-002</v>
      </c>
      <c r="I39" s="885">
        <v>3.e-002</v>
      </c>
      <c r="J39" s="889">
        <v>8.e-002</v>
      </c>
      <c r="K39" s="862"/>
      <c r="L39" s="862"/>
      <c r="M39" s="862"/>
      <c r="N39" s="862"/>
      <c r="O39" s="862"/>
      <c r="P39" s="862"/>
    </row>
    <row r="40" spans="1:16" ht="39" customHeight="1">
      <c r="A40" s="862"/>
      <c r="B40" s="865"/>
      <c r="C40" s="871" t="s">
        <v>147</v>
      </c>
      <c r="D40" s="871"/>
      <c r="E40" s="876"/>
      <c r="F40" s="880">
        <v>4.e-002</v>
      </c>
      <c r="G40" s="885">
        <v>1.e-002</v>
      </c>
      <c r="H40" s="885">
        <v>6.e-002</v>
      </c>
      <c r="I40" s="885">
        <v>3.e-002</v>
      </c>
      <c r="J40" s="889">
        <v>3.e-002</v>
      </c>
      <c r="K40" s="862"/>
      <c r="L40" s="862"/>
      <c r="M40" s="862"/>
      <c r="N40" s="862"/>
      <c r="O40" s="862"/>
      <c r="P40" s="862"/>
    </row>
    <row r="41" spans="1:16" ht="39" customHeight="1">
      <c r="A41" s="862"/>
      <c r="B41" s="865"/>
      <c r="C41" s="871" t="s">
        <v>466</v>
      </c>
      <c r="D41" s="871"/>
      <c r="E41" s="876"/>
      <c r="F41" s="880">
        <v>0</v>
      </c>
      <c r="G41" s="885">
        <v>1.e-002</v>
      </c>
      <c r="H41" s="885">
        <v>2.e-002</v>
      </c>
      <c r="I41" s="885">
        <v>4.e-002</v>
      </c>
      <c r="J41" s="889">
        <v>0</v>
      </c>
      <c r="K41" s="862"/>
      <c r="L41" s="862"/>
      <c r="M41" s="862"/>
      <c r="N41" s="862"/>
      <c r="O41" s="862"/>
      <c r="P41" s="862"/>
    </row>
    <row r="42" spans="1:16" ht="39" customHeight="1">
      <c r="A42" s="862"/>
      <c r="B42" s="866"/>
      <c r="C42" s="871" t="s">
        <v>538</v>
      </c>
      <c r="D42" s="871"/>
      <c r="E42" s="876"/>
      <c r="F42" s="880" t="s">
        <v>199</v>
      </c>
      <c r="G42" s="885" t="s">
        <v>199</v>
      </c>
      <c r="H42" s="885" t="s">
        <v>199</v>
      </c>
      <c r="I42" s="885" t="s">
        <v>199</v>
      </c>
      <c r="J42" s="889" t="s">
        <v>199</v>
      </c>
      <c r="K42" s="862"/>
      <c r="L42" s="862"/>
      <c r="M42" s="862"/>
      <c r="N42" s="862"/>
      <c r="O42" s="862"/>
      <c r="P42" s="862"/>
    </row>
    <row r="43" spans="1:16" ht="39" customHeight="1">
      <c r="A43" s="862"/>
      <c r="B43" s="867"/>
      <c r="C43" s="872" t="s">
        <v>302</v>
      </c>
      <c r="D43" s="872"/>
      <c r="E43" s="877"/>
      <c r="F43" s="881">
        <v>0.13</v>
      </c>
      <c r="G43" s="886">
        <v>0.17</v>
      </c>
      <c r="H43" s="886">
        <v>0.25</v>
      </c>
      <c r="I43" s="886">
        <v>0</v>
      </c>
      <c r="J43" s="890">
        <v>0</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6.5">
      <c r="A45" s="862"/>
      <c r="B45" s="862"/>
      <c r="C45" s="862"/>
      <c r="D45" s="862"/>
      <c r="E45" s="862"/>
      <c r="F45" s="862"/>
      <c r="G45" s="862"/>
      <c r="H45" s="862"/>
      <c r="I45" s="862"/>
      <c r="J45" s="862"/>
      <c r="K45" s="862"/>
      <c r="L45" s="862"/>
      <c r="M45" s="862"/>
      <c r="N45" s="862"/>
      <c r="O45" s="862"/>
      <c r="P45" s="862"/>
    </row>
  </sheetData>
  <sheetProtection algorithmName="SHA-512" hashValue="XKtIG3yHr/gBiLBHwSPr8EWRli+XqSDbOczc07Vse1sDzNCz9mDoy7Q2BvICZCwej6xk4X5niEn4eUTCIeoZ1Q==" saltValue="+98r3j/5PE604Zvg8lJAK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tabColor rgb="FFFFC000"/>
    <pageSetUpPr fitToPage="1"/>
  </sheetPr>
  <dimension ref="A1:U64"/>
  <sheetViews>
    <sheetView showGridLines="0" topLeftCell="A31" zoomScaleSheetLayoutView="55" workbookViewId="0">
      <selection activeCell="P55" sqref="P55"/>
    </sheetView>
  </sheetViews>
  <sheetFormatPr defaultColWidth="0" defaultRowHeight="12.65" customHeight="1" zeroHeight="1"/>
  <cols>
    <col min="1" max="1" width="6.6328125" style="363" customWidth="1"/>
    <col min="2" max="3" width="10.90625" style="363" customWidth="1"/>
    <col min="4" max="4" width="10" style="363" customWidth="1"/>
    <col min="5" max="10" width="11" style="363" customWidth="1"/>
    <col min="11" max="15" width="13.08984375" style="363" customWidth="1"/>
    <col min="16" max="21" width="11.4531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19</v>
      </c>
      <c r="P43" s="734"/>
      <c r="Q43" s="734"/>
      <c r="R43" s="734"/>
      <c r="S43" s="734"/>
      <c r="T43" s="734"/>
      <c r="U43" s="734"/>
    </row>
    <row r="44" spans="1:21" ht="30.75" customHeight="1">
      <c r="A44" s="734"/>
      <c r="B44" s="891" t="s">
        <v>20</v>
      </c>
      <c r="C44" s="905"/>
      <c r="D44" s="905"/>
      <c r="E44" s="924"/>
      <c r="F44" s="924"/>
      <c r="G44" s="924"/>
      <c r="H44" s="924"/>
      <c r="I44" s="924"/>
      <c r="J44" s="933" t="s">
        <v>16</v>
      </c>
      <c r="K44" s="941" t="s">
        <v>533</v>
      </c>
      <c r="L44" s="950" t="s">
        <v>534</v>
      </c>
      <c r="M44" s="950" t="s">
        <v>535</v>
      </c>
      <c r="N44" s="950" t="s">
        <v>229</v>
      </c>
      <c r="O44" s="959" t="s">
        <v>536</v>
      </c>
      <c r="P44" s="734"/>
      <c r="Q44" s="734"/>
      <c r="R44" s="734"/>
      <c r="S44" s="734"/>
      <c r="T44" s="734"/>
      <c r="U44" s="734"/>
    </row>
    <row r="45" spans="1:21" ht="30.75" customHeight="1">
      <c r="A45" s="734"/>
      <c r="B45" s="892" t="s">
        <v>24</v>
      </c>
      <c r="C45" s="906"/>
      <c r="D45" s="916"/>
      <c r="E45" s="925" t="s">
        <v>22</v>
      </c>
      <c r="F45" s="925"/>
      <c r="G45" s="925"/>
      <c r="H45" s="925"/>
      <c r="I45" s="925"/>
      <c r="J45" s="934"/>
      <c r="K45" s="942">
        <v>4831</v>
      </c>
      <c r="L45" s="951">
        <v>5030</v>
      </c>
      <c r="M45" s="951">
        <v>5216</v>
      </c>
      <c r="N45" s="951">
        <v>5347</v>
      </c>
      <c r="O45" s="960">
        <v>5005</v>
      </c>
      <c r="P45" s="734"/>
      <c r="Q45" s="734"/>
      <c r="R45" s="734"/>
      <c r="S45" s="734"/>
      <c r="T45" s="734"/>
      <c r="U45" s="734"/>
    </row>
    <row r="46" spans="1:21" ht="30.75" customHeight="1">
      <c r="A46" s="734"/>
      <c r="B46" s="893"/>
      <c r="C46" s="907"/>
      <c r="D46" s="917"/>
      <c r="E46" s="926" t="s">
        <v>27</v>
      </c>
      <c r="F46" s="926"/>
      <c r="G46" s="926"/>
      <c r="H46" s="926"/>
      <c r="I46" s="926"/>
      <c r="J46" s="935"/>
      <c r="K46" s="943" t="s">
        <v>199</v>
      </c>
      <c r="L46" s="952" t="s">
        <v>199</v>
      </c>
      <c r="M46" s="952" t="s">
        <v>199</v>
      </c>
      <c r="N46" s="952" t="s">
        <v>199</v>
      </c>
      <c r="O46" s="961" t="s">
        <v>199</v>
      </c>
      <c r="P46" s="734"/>
      <c r="Q46" s="734"/>
      <c r="R46" s="734"/>
      <c r="S46" s="734"/>
      <c r="T46" s="734"/>
      <c r="U46" s="734"/>
    </row>
    <row r="47" spans="1:21" ht="30.75" customHeight="1">
      <c r="A47" s="734"/>
      <c r="B47" s="893"/>
      <c r="C47" s="907"/>
      <c r="D47" s="917"/>
      <c r="E47" s="926" t="s">
        <v>32</v>
      </c>
      <c r="F47" s="926"/>
      <c r="G47" s="926"/>
      <c r="H47" s="926"/>
      <c r="I47" s="926"/>
      <c r="J47" s="935"/>
      <c r="K47" s="943" t="s">
        <v>199</v>
      </c>
      <c r="L47" s="952" t="s">
        <v>199</v>
      </c>
      <c r="M47" s="952" t="s">
        <v>199</v>
      </c>
      <c r="N47" s="952" t="s">
        <v>199</v>
      </c>
      <c r="O47" s="961" t="s">
        <v>199</v>
      </c>
      <c r="P47" s="734"/>
      <c r="Q47" s="734"/>
      <c r="R47" s="734"/>
      <c r="S47" s="734"/>
      <c r="T47" s="734"/>
      <c r="U47" s="734"/>
    </row>
    <row r="48" spans="1:21" ht="30.75" customHeight="1">
      <c r="A48" s="734"/>
      <c r="B48" s="893"/>
      <c r="C48" s="907"/>
      <c r="D48" s="917"/>
      <c r="E48" s="926" t="s">
        <v>35</v>
      </c>
      <c r="F48" s="926"/>
      <c r="G48" s="926"/>
      <c r="H48" s="926"/>
      <c r="I48" s="926"/>
      <c r="J48" s="935"/>
      <c r="K48" s="943">
        <v>1994</v>
      </c>
      <c r="L48" s="952">
        <v>1906</v>
      </c>
      <c r="M48" s="952">
        <v>1795</v>
      </c>
      <c r="N48" s="952">
        <v>1891</v>
      </c>
      <c r="O48" s="961">
        <v>1890</v>
      </c>
      <c r="P48" s="734"/>
      <c r="Q48" s="734"/>
      <c r="R48" s="734"/>
      <c r="S48" s="734"/>
      <c r="T48" s="734"/>
      <c r="U48" s="734"/>
    </row>
    <row r="49" spans="1:21" ht="30.75" customHeight="1">
      <c r="A49" s="734"/>
      <c r="B49" s="893"/>
      <c r="C49" s="907"/>
      <c r="D49" s="917"/>
      <c r="E49" s="926" t="s">
        <v>0</v>
      </c>
      <c r="F49" s="926"/>
      <c r="G49" s="926"/>
      <c r="H49" s="926"/>
      <c r="I49" s="926"/>
      <c r="J49" s="935"/>
      <c r="K49" s="943">
        <v>126</v>
      </c>
      <c r="L49" s="952">
        <v>125</v>
      </c>
      <c r="M49" s="952">
        <v>132</v>
      </c>
      <c r="N49" s="952">
        <v>131</v>
      </c>
      <c r="O49" s="961">
        <v>137</v>
      </c>
      <c r="P49" s="734"/>
      <c r="Q49" s="734"/>
      <c r="R49" s="734"/>
      <c r="S49" s="734"/>
      <c r="T49" s="734"/>
      <c r="U49" s="734"/>
    </row>
    <row r="50" spans="1:21" ht="30.75" customHeight="1">
      <c r="A50" s="734"/>
      <c r="B50" s="893"/>
      <c r="C50" s="907"/>
      <c r="D50" s="917"/>
      <c r="E50" s="926" t="s">
        <v>40</v>
      </c>
      <c r="F50" s="926"/>
      <c r="G50" s="926"/>
      <c r="H50" s="926"/>
      <c r="I50" s="926"/>
      <c r="J50" s="935"/>
      <c r="K50" s="943">
        <v>38</v>
      </c>
      <c r="L50" s="952">
        <v>31</v>
      </c>
      <c r="M50" s="952">
        <v>18</v>
      </c>
      <c r="N50" s="952">
        <v>15</v>
      </c>
      <c r="O50" s="961">
        <v>5</v>
      </c>
      <c r="P50" s="734"/>
      <c r="Q50" s="734"/>
      <c r="R50" s="734"/>
      <c r="S50" s="734"/>
      <c r="T50" s="734"/>
      <c r="U50" s="734"/>
    </row>
    <row r="51" spans="1:21" ht="30.75" customHeight="1">
      <c r="A51" s="734"/>
      <c r="B51" s="894"/>
      <c r="C51" s="908"/>
      <c r="D51" s="918"/>
      <c r="E51" s="926" t="s">
        <v>42</v>
      </c>
      <c r="F51" s="926"/>
      <c r="G51" s="926"/>
      <c r="H51" s="926"/>
      <c r="I51" s="926"/>
      <c r="J51" s="935"/>
      <c r="K51" s="943" t="s">
        <v>199</v>
      </c>
      <c r="L51" s="952" t="s">
        <v>199</v>
      </c>
      <c r="M51" s="952" t="s">
        <v>199</v>
      </c>
      <c r="N51" s="952" t="s">
        <v>199</v>
      </c>
      <c r="O51" s="961" t="s">
        <v>199</v>
      </c>
      <c r="P51" s="734"/>
      <c r="Q51" s="734"/>
      <c r="R51" s="734"/>
      <c r="S51" s="734"/>
      <c r="T51" s="734"/>
      <c r="U51" s="734"/>
    </row>
    <row r="52" spans="1:21" ht="30.75" customHeight="1">
      <c r="A52" s="734"/>
      <c r="B52" s="895" t="s">
        <v>46</v>
      </c>
      <c r="C52" s="909"/>
      <c r="D52" s="918"/>
      <c r="E52" s="926" t="s">
        <v>48</v>
      </c>
      <c r="F52" s="926"/>
      <c r="G52" s="926"/>
      <c r="H52" s="926"/>
      <c r="I52" s="926"/>
      <c r="J52" s="935"/>
      <c r="K52" s="943">
        <v>6126</v>
      </c>
      <c r="L52" s="952">
        <v>6127</v>
      </c>
      <c r="M52" s="952">
        <v>6075</v>
      </c>
      <c r="N52" s="952">
        <v>5689</v>
      </c>
      <c r="O52" s="961">
        <v>5299</v>
      </c>
      <c r="P52" s="734"/>
      <c r="Q52" s="734"/>
      <c r="R52" s="734"/>
      <c r="S52" s="734"/>
      <c r="T52" s="734"/>
      <c r="U52" s="734"/>
    </row>
    <row r="53" spans="1:21" ht="30.75" customHeight="1">
      <c r="A53" s="734"/>
      <c r="B53" s="896" t="s">
        <v>50</v>
      </c>
      <c r="C53" s="910"/>
      <c r="D53" s="919"/>
      <c r="E53" s="927" t="s">
        <v>53</v>
      </c>
      <c r="F53" s="927"/>
      <c r="G53" s="927"/>
      <c r="H53" s="927"/>
      <c r="I53" s="927"/>
      <c r="J53" s="936"/>
      <c r="K53" s="944">
        <v>863</v>
      </c>
      <c r="L53" s="953">
        <v>965</v>
      </c>
      <c r="M53" s="953">
        <v>1086</v>
      </c>
      <c r="N53" s="953">
        <v>1695</v>
      </c>
      <c r="O53" s="962">
        <v>1738</v>
      </c>
      <c r="P53" s="734"/>
      <c r="Q53" s="734"/>
      <c r="R53" s="734"/>
      <c r="S53" s="734"/>
      <c r="T53" s="734"/>
      <c r="U53" s="734"/>
    </row>
    <row r="54" spans="1:21" ht="24" customHeight="1">
      <c r="A54" s="734"/>
      <c r="B54" s="897" t="s">
        <v>55</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8</v>
      </c>
      <c r="C56" s="911"/>
      <c r="D56" s="911"/>
      <c r="E56" s="911"/>
      <c r="F56" s="911"/>
      <c r="G56" s="911"/>
      <c r="H56" s="911"/>
      <c r="I56" s="911"/>
      <c r="J56" s="911"/>
      <c r="K56" s="945"/>
      <c r="L56" s="945"/>
      <c r="M56" s="945"/>
      <c r="N56" s="945"/>
      <c r="O56" s="963" t="s">
        <v>25</v>
      </c>
      <c r="P56" s="734"/>
      <c r="Q56" s="734"/>
      <c r="R56" s="734"/>
      <c r="S56" s="734"/>
      <c r="T56" s="734"/>
      <c r="U56" s="734"/>
    </row>
    <row r="57" spans="1:21" ht="31.5" customHeight="1">
      <c r="A57" s="734"/>
      <c r="B57" s="899"/>
      <c r="C57" s="912"/>
      <c r="D57" s="912"/>
      <c r="E57" s="928"/>
      <c r="F57" s="928"/>
      <c r="G57" s="928"/>
      <c r="H57" s="928"/>
      <c r="I57" s="928"/>
      <c r="J57" s="937" t="s">
        <v>16</v>
      </c>
      <c r="K57" s="946" t="s">
        <v>533</v>
      </c>
      <c r="L57" s="954" t="s">
        <v>534</v>
      </c>
      <c r="M57" s="954" t="s">
        <v>535</v>
      </c>
      <c r="N57" s="954" t="s">
        <v>229</v>
      </c>
      <c r="O57" s="964" t="s">
        <v>536</v>
      </c>
      <c r="P57" s="734"/>
      <c r="Q57" s="734"/>
      <c r="R57" s="734"/>
      <c r="S57" s="734"/>
      <c r="T57" s="734"/>
      <c r="U57" s="734"/>
    </row>
    <row r="58" spans="1:21" ht="31.5" customHeight="1">
      <c r="B58" s="900" t="s">
        <v>59</v>
      </c>
      <c r="C58" s="913"/>
      <c r="D58" s="920" t="s">
        <v>65</v>
      </c>
      <c r="E58" s="929"/>
      <c r="F58" s="929"/>
      <c r="G58" s="929"/>
      <c r="H58" s="929"/>
      <c r="I58" s="929"/>
      <c r="J58" s="938"/>
      <c r="K58" s="947"/>
      <c r="L58" s="955"/>
      <c r="M58" s="955"/>
      <c r="N58" s="955"/>
      <c r="O58" s="965"/>
    </row>
    <row r="59" spans="1:21" ht="31.5" customHeight="1">
      <c r="B59" s="901"/>
      <c r="C59" s="914"/>
      <c r="D59" s="921" t="s">
        <v>13</v>
      </c>
      <c r="E59" s="930"/>
      <c r="F59" s="930"/>
      <c r="G59" s="930"/>
      <c r="H59" s="930"/>
      <c r="I59" s="930"/>
      <c r="J59" s="939"/>
      <c r="K59" s="948"/>
      <c r="L59" s="956"/>
      <c r="M59" s="956"/>
      <c r="N59" s="956"/>
      <c r="O59" s="966"/>
    </row>
    <row r="60" spans="1:21" ht="31.5" customHeight="1">
      <c r="B60" s="902"/>
      <c r="C60" s="915"/>
      <c r="D60" s="922" t="s">
        <v>66</v>
      </c>
      <c r="E60" s="931"/>
      <c r="F60" s="931"/>
      <c r="G60" s="931"/>
      <c r="H60" s="931"/>
      <c r="I60" s="931"/>
      <c r="J60" s="940"/>
      <c r="K60" s="949"/>
      <c r="L60" s="957"/>
      <c r="M60" s="957"/>
      <c r="N60" s="957"/>
      <c r="O60" s="967"/>
    </row>
    <row r="61" spans="1:21" ht="24" customHeight="1">
      <c r="B61" s="903"/>
      <c r="C61" s="903"/>
      <c r="D61" s="923" t="s">
        <v>47</v>
      </c>
      <c r="E61" s="932"/>
      <c r="F61" s="932"/>
      <c r="G61" s="932"/>
      <c r="H61" s="932"/>
      <c r="I61" s="932"/>
      <c r="J61" s="932"/>
      <c r="K61" s="932"/>
      <c r="L61" s="932"/>
      <c r="M61" s="932"/>
      <c r="N61" s="932"/>
      <c r="O61" s="932"/>
    </row>
    <row r="62" spans="1:21" ht="24" customHeight="1">
      <c r="B62" s="904"/>
      <c r="C62" s="904"/>
      <c r="D62" s="923" t="s">
        <v>41</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xVEgJ85epj38dNXrDLbV8ulc/EA1senhEBRhcrrWKMYjdhvzHaio1twf4cfuWkfDE2TfY+ryrScS3vv9lBhW8g==" saltValue="jVqQ5I8yJREDUB13X/4yT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tabColor rgb="FFFFC000"/>
    <pageSetUpPr fitToPage="1"/>
  </sheetPr>
  <dimension ref="B39:M54"/>
  <sheetViews>
    <sheetView showGridLines="0" topLeftCell="A25" zoomScale="85" zoomScaleNormal="85" zoomScaleSheetLayoutView="100" workbookViewId="0">
      <selection activeCell="S47" sqref="S47"/>
    </sheetView>
  </sheetViews>
  <sheetFormatPr defaultColWidth="0" defaultRowHeight="13.5" customHeight="1" zeroHeight="1"/>
  <cols>
    <col min="1" max="1" width="6.6328125" style="363" customWidth="1"/>
    <col min="2" max="3" width="12.6328125" style="363" customWidth="1"/>
    <col min="4" max="4" width="11.6328125" style="363" customWidth="1"/>
    <col min="5" max="8" width="10.36328125" style="363" customWidth="1"/>
    <col min="9" max="13" width="16.36328125" style="363" customWidth="1"/>
    <col min="14" max="19" width="12.63281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19</v>
      </c>
    </row>
    <row r="40" spans="2:13" ht="27.75" customHeight="1">
      <c r="B40" s="891" t="s">
        <v>20</v>
      </c>
      <c r="C40" s="905"/>
      <c r="D40" s="905"/>
      <c r="E40" s="924"/>
      <c r="F40" s="924"/>
      <c r="G40" s="924"/>
      <c r="H40" s="933" t="s">
        <v>16</v>
      </c>
      <c r="I40" s="941" t="s">
        <v>533</v>
      </c>
      <c r="J40" s="950" t="s">
        <v>534</v>
      </c>
      <c r="K40" s="950" t="s">
        <v>535</v>
      </c>
      <c r="L40" s="950" t="s">
        <v>229</v>
      </c>
      <c r="M40" s="990" t="s">
        <v>536</v>
      </c>
    </row>
    <row r="41" spans="2:13" ht="27.75" customHeight="1">
      <c r="B41" s="892" t="s">
        <v>37</v>
      </c>
      <c r="C41" s="906"/>
      <c r="D41" s="916"/>
      <c r="E41" s="973" t="s">
        <v>57</v>
      </c>
      <c r="F41" s="973"/>
      <c r="G41" s="973"/>
      <c r="H41" s="979"/>
      <c r="I41" s="983">
        <v>42559</v>
      </c>
      <c r="J41" s="987">
        <v>41004</v>
      </c>
      <c r="K41" s="987">
        <v>38621</v>
      </c>
      <c r="L41" s="987">
        <v>36200</v>
      </c>
      <c r="M41" s="991">
        <v>33543</v>
      </c>
    </row>
    <row r="42" spans="2:13" ht="27.75" customHeight="1">
      <c r="B42" s="893"/>
      <c r="C42" s="907"/>
      <c r="D42" s="917"/>
      <c r="E42" s="974" t="s">
        <v>72</v>
      </c>
      <c r="F42" s="974"/>
      <c r="G42" s="974"/>
      <c r="H42" s="980"/>
      <c r="I42" s="984">
        <v>60</v>
      </c>
      <c r="J42" s="988">
        <v>33</v>
      </c>
      <c r="K42" s="988">
        <v>19</v>
      </c>
      <c r="L42" s="988">
        <v>434</v>
      </c>
      <c r="M42" s="992">
        <v>2</v>
      </c>
    </row>
    <row r="43" spans="2:13" ht="27.75" customHeight="1">
      <c r="B43" s="893"/>
      <c r="C43" s="907"/>
      <c r="D43" s="917"/>
      <c r="E43" s="974" t="s">
        <v>74</v>
      </c>
      <c r="F43" s="974"/>
      <c r="G43" s="974"/>
      <c r="H43" s="980"/>
      <c r="I43" s="984">
        <v>16050</v>
      </c>
      <c r="J43" s="988">
        <v>14176</v>
      </c>
      <c r="K43" s="988">
        <v>12470</v>
      </c>
      <c r="L43" s="988">
        <v>11961</v>
      </c>
      <c r="M43" s="992">
        <v>11344</v>
      </c>
    </row>
    <row r="44" spans="2:13" ht="27.75" customHeight="1">
      <c r="B44" s="893"/>
      <c r="C44" s="907"/>
      <c r="D44" s="917"/>
      <c r="E44" s="974" t="s">
        <v>76</v>
      </c>
      <c r="F44" s="974"/>
      <c r="G44" s="974"/>
      <c r="H44" s="980"/>
      <c r="I44" s="984">
        <v>1164</v>
      </c>
      <c r="J44" s="988">
        <v>1093</v>
      </c>
      <c r="K44" s="988">
        <v>1359</v>
      </c>
      <c r="L44" s="988">
        <v>1325</v>
      </c>
      <c r="M44" s="992">
        <v>1689</v>
      </c>
    </row>
    <row r="45" spans="2:13" ht="27.75" customHeight="1">
      <c r="B45" s="893"/>
      <c r="C45" s="907"/>
      <c r="D45" s="917"/>
      <c r="E45" s="974" t="s">
        <v>78</v>
      </c>
      <c r="F45" s="974"/>
      <c r="G45" s="974"/>
      <c r="H45" s="980"/>
      <c r="I45" s="984">
        <v>2069</v>
      </c>
      <c r="J45" s="988">
        <v>1876</v>
      </c>
      <c r="K45" s="988">
        <v>1807</v>
      </c>
      <c r="L45" s="988">
        <v>1808</v>
      </c>
      <c r="M45" s="992">
        <v>1589</v>
      </c>
    </row>
    <row r="46" spans="2:13" ht="27.75" customHeight="1">
      <c r="B46" s="893"/>
      <c r="C46" s="907"/>
      <c r="D46" s="918"/>
      <c r="E46" s="974" t="s">
        <v>77</v>
      </c>
      <c r="F46" s="974"/>
      <c r="G46" s="974"/>
      <c r="H46" s="980"/>
      <c r="I46" s="984" t="s">
        <v>199</v>
      </c>
      <c r="J46" s="988" t="s">
        <v>199</v>
      </c>
      <c r="K46" s="988" t="s">
        <v>199</v>
      </c>
      <c r="L46" s="988" t="s">
        <v>199</v>
      </c>
      <c r="M46" s="992" t="s">
        <v>199</v>
      </c>
    </row>
    <row r="47" spans="2:13" ht="27.75" customHeight="1">
      <c r="B47" s="893"/>
      <c r="C47" s="907"/>
      <c r="D47" s="971"/>
      <c r="E47" s="975" t="s">
        <v>81</v>
      </c>
      <c r="F47" s="978"/>
      <c r="G47" s="978"/>
      <c r="H47" s="981"/>
      <c r="I47" s="984" t="s">
        <v>199</v>
      </c>
      <c r="J47" s="988" t="s">
        <v>199</v>
      </c>
      <c r="K47" s="988" t="s">
        <v>199</v>
      </c>
      <c r="L47" s="988" t="s">
        <v>199</v>
      </c>
      <c r="M47" s="992" t="s">
        <v>199</v>
      </c>
    </row>
    <row r="48" spans="2:13" ht="27.75" customHeight="1">
      <c r="B48" s="893"/>
      <c r="C48" s="907"/>
      <c r="D48" s="917"/>
      <c r="E48" s="974" t="s">
        <v>87</v>
      </c>
      <c r="F48" s="974"/>
      <c r="G48" s="974"/>
      <c r="H48" s="980"/>
      <c r="I48" s="984" t="s">
        <v>199</v>
      </c>
      <c r="J48" s="988" t="s">
        <v>199</v>
      </c>
      <c r="K48" s="988" t="s">
        <v>199</v>
      </c>
      <c r="L48" s="988" t="s">
        <v>199</v>
      </c>
      <c r="M48" s="992" t="s">
        <v>199</v>
      </c>
    </row>
    <row r="49" spans="2:13" ht="27.75" customHeight="1">
      <c r="B49" s="894"/>
      <c r="C49" s="908"/>
      <c r="D49" s="917"/>
      <c r="E49" s="974" t="s">
        <v>91</v>
      </c>
      <c r="F49" s="974"/>
      <c r="G49" s="974"/>
      <c r="H49" s="980"/>
      <c r="I49" s="984" t="s">
        <v>199</v>
      </c>
      <c r="J49" s="988" t="s">
        <v>199</v>
      </c>
      <c r="K49" s="988" t="s">
        <v>199</v>
      </c>
      <c r="L49" s="988" t="s">
        <v>199</v>
      </c>
      <c r="M49" s="992" t="s">
        <v>199</v>
      </c>
    </row>
    <row r="50" spans="2:13" ht="27.75" customHeight="1">
      <c r="B50" s="968" t="s">
        <v>93</v>
      </c>
      <c r="C50" s="970"/>
      <c r="D50" s="972"/>
      <c r="E50" s="974" t="s">
        <v>94</v>
      </c>
      <c r="F50" s="974"/>
      <c r="G50" s="974"/>
      <c r="H50" s="980"/>
      <c r="I50" s="984">
        <v>20947</v>
      </c>
      <c r="J50" s="988">
        <v>22010</v>
      </c>
      <c r="K50" s="988">
        <v>22322</v>
      </c>
      <c r="L50" s="988">
        <v>22319</v>
      </c>
      <c r="M50" s="992">
        <v>21478</v>
      </c>
    </row>
    <row r="51" spans="2:13" ht="27.75" customHeight="1">
      <c r="B51" s="893"/>
      <c r="C51" s="907"/>
      <c r="D51" s="917"/>
      <c r="E51" s="974" t="s">
        <v>96</v>
      </c>
      <c r="F51" s="974"/>
      <c r="G51" s="974"/>
      <c r="H51" s="980"/>
      <c r="I51" s="984">
        <v>671</v>
      </c>
      <c r="J51" s="988">
        <v>535</v>
      </c>
      <c r="K51" s="988">
        <v>433</v>
      </c>
      <c r="L51" s="988">
        <v>345</v>
      </c>
      <c r="M51" s="992">
        <v>289</v>
      </c>
    </row>
    <row r="52" spans="2:13" ht="27.75" customHeight="1">
      <c r="B52" s="894"/>
      <c r="C52" s="908"/>
      <c r="D52" s="917"/>
      <c r="E52" s="974" t="s">
        <v>44</v>
      </c>
      <c r="F52" s="974"/>
      <c r="G52" s="974"/>
      <c r="H52" s="980"/>
      <c r="I52" s="984">
        <v>47370</v>
      </c>
      <c r="J52" s="988">
        <v>44676</v>
      </c>
      <c r="K52" s="988">
        <v>41241</v>
      </c>
      <c r="L52" s="988">
        <v>38838</v>
      </c>
      <c r="M52" s="992">
        <v>35714</v>
      </c>
    </row>
    <row r="53" spans="2:13" ht="27.75" customHeight="1">
      <c r="B53" s="896" t="s">
        <v>50</v>
      </c>
      <c r="C53" s="910"/>
      <c r="D53" s="919"/>
      <c r="E53" s="976" t="s">
        <v>100</v>
      </c>
      <c r="F53" s="976"/>
      <c r="G53" s="976"/>
      <c r="H53" s="982"/>
      <c r="I53" s="985">
        <v>-7085</v>
      </c>
      <c r="J53" s="989">
        <v>-9039</v>
      </c>
      <c r="K53" s="989">
        <v>-9721</v>
      </c>
      <c r="L53" s="989">
        <v>-9774</v>
      </c>
      <c r="M53" s="993">
        <v>-9316</v>
      </c>
    </row>
    <row r="54" spans="2:13" ht="27.75" customHeight="1">
      <c r="B54" s="969"/>
      <c r="C54" s="868"/>
      <c r="D54" s="868"/>
      <c r="E54" s="977"/>
      <c r="F54" s="977"/>
      <c r="G54" s="977"/>
      <c r="H54" s="977"/>
      <c r="I54" s="986"/>
      <c r="J54" s="986"/>
      <c r="K54" s="986"/>
      <c r="L54" s="986"/>
      <c r="M54" s="986"/>
    </row>
    <row r="55" spans="2:13" ht="13"/>
  </sheetData>
  <sheetProtection algorithmName="SHA-512" hashValue="StgE/aM1jCrAFojitBC1ljxerEoPZE1Gjr6+Rww4fvuM9wvOUiR1rTz+ZDP40g1uDn/rLhmgdSzbIX2WKbX1IA==" saltValue="7dcLl73epzTd4/+K73868w=="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59"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B53:H63"/>
  <sheetViews>
    <sheetView showGridLines="0" zoomScale="55" zoomScaleNormal="55" zoomScaleSheetLayoutView="100" workbookViewId="0">
      <selection activeCell="K44" sqref="K44"/>
    </sheetView>
  </sheetViews>
  <sheetFormatPr defaultColWidth="0" defaultRowHeight="13.5" customHeight="1" zeroHeight="1"/>
  <cols>
    <col min="1" max="1" width="8.26953125" style="363" customWidth="1"/>
    <col min="2" max="2" width="16.36328125" style="363" customWidth="1"/>
    <col min="3" max="5" width="26.26953125" style="363" customWidth="1"/>
    <col min="6" max="8" width="24.26953125" style="363" customWidth="1"/>
    <col min="9" max="14" width="26" style="363" customWidth="1"/>
    <col min="15" max="15" width="6.08984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98</v>
      </c>
    </row>
    <row r="54" spans="2:8" ht="29.25" customHeight="1">
      <c r="B54" s="994" t="s">
        <v>5</v>
      </c>
      <c r="C54" s="1000"/>
      <c r="D54" s="1000"/>
      <c r="E54" s="1009" t="s">
        <v>16</v>
      </c>
      <c r="F54" s="1016" t="s">
        <v>535</v>
      </c>
      <c r="G54" s="1016" t="s">
        <v>229</v>
      </c>
      <c r="H54" s="1024" t="s">
        <v>536</v>
      </c>
    </row>
    <row r="55" spans="2:8" ht="52.5" customHeight="1">
      <c r="B55" s="995"/>
      <c r="C55" s="1001" t="s">
        <v>104</v>
      </c>
      <c r="D55" s="1001"/>
      <c r="E55" s="1010"/>
      <c r="F55" s="1017">
        <v>3501</v>
      </c>
      <c r="G55" s="1017">
        <v>3989</v>
      </c>
      <c r="H55" s="1025">
        <v>3912</v>
      </c>
    </row>
    <row r="56" spans="2:8" ht="52.5" customHeight="1">
      <c r="B56" s="996"/>
      <c r="C56" s="1002" t="s">
        <v>107</v>
      </c>
      <c r="D56" s="1002"/>
      <c r="E56" s="1011"/>
      <c r="F56" s="1018">
        <v>6285</v>
      </c>
      <c r="G56" s="1018">
        <v>6042</v>
      </c>
      <c r="H56" s="1026">
        <v>5571</v>
      </c>
    </row>
    <row r="57" spans="2:8" ht="53.25" customHeight="1">
      <c r="B57" s="996"/>
      <c r="C57" s="1003" t="s">
        <v>70</v>
      </c>
      <c r="D57" s="1003"/>
      <c r="E57" s="1012"/>
      <c r="F57" s="1019">
        <v>15734</v>
      </c>
      <c r="G57" s="1019">
        <v>15660</v>
      </c>
      <c r="H57" s="1027">
        <v>15378</v>
      </c>
    </row>
    <row r="58" spans="2:8" ht="45.75" customHeight="1">
      <c r="B58" s="997"/>
      <c r="C58" s="1004" t="s">
        <v>200</v>
      </c>
      <c r="D58" s="1007"/>
      <c r="E58" s="1013"/>
      <c r="F58" s="1020">
        <v>3288</v>
      </c>
      <c r="G58" s="1020">
        <v>3279</v>
      </c>
      <c r="H58" s="1028">
        <v>3251</v>
      </c>
    </row>
    <row r="59" spans="2:8" ht="45.75" customHeight="1">
      <c r="B59" s="997"/>
      <c r="C59" s="1004" t="s">
        <v>539</v>
      </c>
      <c r="D59" s="1007"/>
      <c r="E59" s="1013"/>
      <c r="F59" s="1020">
        <v>2600</v>
      </c>
      <c r="G59" s="1020">
        <v>2600</v>
      </c>
      <c r="H59" s="1028">
        <v>2607</v>
      </c>
    </row>
    <row r="60" spans="2:8" ht="45.75" customHeight="1">
      <c r="B60" s="997"/>
      <c r="C60" s="1004" t="s">
        <v>540</v>
      </c>
      <c r="D60" s="1007"/>
      <c r="E60" s="1013"/>
      <c r="F60" s="1020">
        <v>2139</v>
      </c>
      <c r="G60" s="1020">
        <v>2108</v>
      </c>
      <c r="H60" s="1028">
        <v>2040</v>
      </c>
    </row>
    <row r="61" spans="2:8" ht="45.75" customHeight="1">
      <c r="B61" s="997"/>
      <c r="C61" s="1004" t="s">
        <v>541</v>
      </c>
      <c r="D61" s="1007"/>
      <c r="E61" s="1013"/>
      <c r="F61" s="1020">
        <v>1985</v>
      </c>
      <c r="G61" s="1020">
        <v>1770</v>
      </c>
      <c r="H61" s="1028">
        <v>1912</v>
      </c>
    </row>
    <row r="62" spans="2:8" ht="45.75" customHeight="1">
      <c r="B62" s="998"/>
      <c r="C62" s="1005" t="s">
        <v>542</v>
      </c>
      <c r="D62" s="1008"/>
      <c r="E62" s="1014"/>
      <c r="F62" s="1021">
        <v>1592</v>
      </c>
      <c r="G62" s="1021">
        <v>1556</v>
      </c>
      <c r="H62" s="1029">
        <v>1633</v>
      </c>
    </row>
    <row r="63" spans="2:8" ht="52.5" customHeight="1">
      <c r="B63" s="999"/>
      <c r="C63" s="1006" t="s">
        <v>109</v>
      </c>
      <c r="D63" s="1006"/>
      <c r="E63" s="1015"/>
      <c r="F63" s="1022">
        <v>25520</v>
      </c>
      <c r="G63" s="1022">
        <v>25691</v>
      </c>
      <c r="H63" s="1030">
        <v>24861</v>
      </c>
    </row>
    <row r="64" spans="2:8" ht="13"/>
  </sheetData>
  <sheetProtection algorithmName="SHA-512" hashValue="H+S+eRFxBdoykMDWtvCymJ9LQXE/b4By++yuP/qTLvFdAJhgOHHyx2K5jzQT9b4p1QdvokGrH7r8nXN21jWdiw==" saltValue="/cZsbyBLdyEfKogcl1PQG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08984375" defaultRowHeight="13"/>
  <cols>
    <col min="1" max="1" width="45.90625" style="1031" customWidth="1"/>
    <col min="2" max="8" width="13.36328125" style="1031" customWidth="1"/>
    <col min="9" max="16384" width="11.08984375" style="1031"/>
  </cols>
  <sheetData>
    <row r="1" spans="1:8">
      <c r="A1" s="752"/>
      <c r="B1" s="764"/>
      <c r="C1" s="768"/>
      <c r="D1" s="781"/>
      <c r="E1" s="793"/>
      <c r="F1" s="793"/>
      <c r="G1" s="793"/>
      <c r="H1" s="827"/>
    </row>
    <row r="2" spans="1:8">
      <c r="A2" s="753"/>
      <c r="B2" s="765"/>
      <c r="C2" s="1038"/>
      <c r="D2" s="782" t="s">
        <v>83</v>
      </c>
      <c r="E2" s="794"/>
      <c r="F2" s="1046" t="s">
        <v>532</v>
      </c>
      <c r="G2" s="818"/>
      <c r="H2" s="828"/>
    </row>
    <row r="3" spans="1:8">
      <c r="A3" s="782" t="s">
        <v>487</v>
      </c>
      <c r="B3" s="767"/>
      <c r="C3" s="1039"/>
      <c r="D3" s="1042">
        <v>82238</v>
      </c>
      <c r="E3" s="1044"/>
      <c r="F3" s="1047">
        <v>76347</v>
      </c>
      <c r="G3" s="1049"/>
      <c r="H3" s="1052"/>
    </row>
    <row r="4" spans="1:8">
      <c r="A4" s="754"/>
      <c r="B4" s="766"/>
      <c r="C4" s="1040"/>
      <c r="D4" s="1043">
        <v>38106</v>
      </c>
      <c r="E4" s="1045"/>
      <c r="F4" s="1048">
        <v>41762</v>
      </c>
      <c r="G4" s="1050"/>
      <c r="H4" s="1053"/>
    </row>
    <row r="5" spans="1:8">
      <c r="A5" s="782" t="s">
        <v>322</v>
      </c>
      <c r="B5" s="767"/>
      <c r="C5" s="1039"/>
      <c r="D5" s="1042">
        <v>94131</v>
      </c>
      <c r="E5" s="1044"/>
      <c r="F5" s="1047">
        <v>69604</v>
      </c>
      <c r="G5" s="1049"/>
      <c r="H5" s="1052"/>
    </row>
    <row r="6" spans="1:8">
      <c r="A6" s="754"/>
      <c r="B6" s="766"/>
      <c r="C6" s="1040"/>
      <c r="D6" s="1043">
        <v>42161</v>
      </c>
      <c r="E6" s="1045"/>
      <c r="F6" s="1048">
        <v>36247</v>
      </c>
      <c r="G6" s="1050"/>
      <c r="H6" s="1053"/>
    </row>
    <row r="7" spans="1:8">
      <c r="A7" s="782" t="s">
        <v>136</v>
      </c>
      <c r="B7" s="767"/>
      <c r="C7" s="1039"/>
      <c r="D7" s="1042">
        <v>96871</v>
      </c>
      <c r="E7" s="1044"/>
      <c r="F7" s="1047">
        <v>68410</v>
      </c>
      <c r="G7" s="1049"/>
      <c r="H7" s="1052"/>
    </row>
    <row r="8" spans="1:8">
      <c r="A8" s="754"/>
      <c r="B8" s="766"/>
      <c r="C8" s="1040"/>
      <c r="D8" s="1043">
        <v>34435</v>
      </c>
      <c r="E8" s="1045"/>
      <c r="F8" s="1048">
        <v>35086</v>
      </c>
      <c r="G8" s="1050"/>
      <c r="H8" s="1053"/>
    </row>
    <row r="9" spans="1:8">
      <c r="A9" s="782" t="s">
        <v>529</v>
      </c>
      <c r="B9" s="767"/>
      <c r="C9" s="1039"/>
      <c r="D9" s="1042">
        <v>94233</v>
      </c>
      <c r="E9" s="1044"/>
      <c r="F9" s="1047">
        <v>73019</v>
      </c>
      <c r="G9" s="1049"/>
      <c r="H9" s="1052"/>
    </row>
    <row r="10" spans="1:8">
      <c r="A10" s="754"/>
      <c r="B10" s="766"/>
      <c r="C10" s="1040"/>
      <c r="D10" s="1043">
        <v>40828</v>
      </c>
      <c r="E10" s="1045"/>
      <c r="F10" s="1048">
        <v>39427</v>
      </c>
      <c r="G10" s="1050"/>
      <c r="H10" s="1053"/>
    </row>
    <row r="11" spans="1:8">
      <c r="A11" s="782" t="s">
        <v>530</v>
      </c>
      <c r="B11" s="767"/>
      <c r="C11" s="1039"/>
      <c r="D11" s="1042">
        <v>81413</v>
      </c>
      <c r="E11" s="1044"/>
      <c r="F11" s="1047">
        <v>76590</v>
      </c>
      <c r="G11" s="1049"/>
      <c r="H11" s="1052"/>
    </row>
    <row r="12" spans="1:8">
      <c r="A12" s="754"/>
      <c r="B12" s="766"/>
      <c r="C12" s="1041"/>
      <c r="D12" s="1043">
        <v>37135</v>
      </c>
      <c r="E12" s="1045"/>
      <c r="F12" s="1048">
        <v>42387</v>
      </c>
      <c r="G12" s="1050"/>
      <c r="H12" s="1053"/>
    </row>
    <row r="13" spans="1:8">
      <c r="A13" s="782"/>
      <c r="B13" s="767"/>
      <c r="C13" s="1039"/>
      <c r="D13" s="1042">
        <v>89777</v>
      </c>
      <c r="E13" s="1044"/>
      <c r="F13" s="1047">
        <v>72794</v>
      </c>
      <c r="G13" s="1051"/>
      <c r="H13" s="1052"/>
    </row>
    <row r="14" spans="1:8">
      <c r="A14" s="754"/>
      <c r="B14" s="766"/>
      <c r="C14" s="1040"/>
      <c r="D14" s="1043">
        <v>38533</v>
      </c>
      <c r="E14" s="1045"/>
      <c r="F14" s="1048">
        <v>38982</v>
      </c>
      <c r="G14" s="1050"/>
      <c r="H14" s="1053"/>
    </row>
    <row r="17" spans="1:11">
      <c r="A17" s="1031" t="s">
        <v>23</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89</v>
      </c>
      <c r="B19" s="1032">
        <f>ROUND(VALUE(SUBSTITUTE(実質収支比率等に係る経年分析!F$48,"▲","-")),2)</f>
        <v>6.63</v>
      </c>
      <c r="C19" s="1032">
        <f>ROUND(VALUE(SUBSTITUTE(実質収支比率等に係る経年分析!G$48,"▲","-")),2)</f>
        <v>9.24</v>
      </c>
      <c r="D19" s="1032">
        <f>ROUND(VALUE(SUBSTITUTE(実質収支比率等に係る経年分析!H$48,"▲","-")),2)</f>
        <v>10.95</v>
      </c>
      <c r="E19" s="1032">
        <f>ROUND(VALUE(SUBSTITUTE(実質収支比率等に係る経年分析!I$48,"▲","-")),2)</f>
        <v>10.43</v>
      </c>
      <c r="F19" s="1032">
        <f>ROUND(VALUE(SUBSTITUTE(実質収支比率等に係る経年分析!J$48,"▲","-")),2)</f>
        <v>9.82</v>
      </c>
    </row>
    <row r="20" spans="1:11">
      <c r="A20" s="1032" t="s">
        <v>38</v>
      </c>
      <c r="B20" s="1032">
        <f>ROUND(VALUE(SUBSTITUTE(実質収支比率等に係る経年分析!F$47,"▲","-")),2)</f>
        <v>15.86</v>
      </c>
      <c r="C20" s="1032">
        <f>ROUND(VALUE(SUBSTITUTE(実質収支比率等に係る経年分析!G$47,"▲","-")),2)</f>
        <v>15.75</v>
      </c>
      <c r="D20" s="1032">
        <f>ROUND(VALUE(SUBSTITUTE(実質収支比率等に係る経年分析!H$47,"▲","-")),2)</f>
        <v>16.309999999999999</v>
      </c>
      <c r="E20" s="1032">
        <f>ROUND(VALUE(SUBSTITUTE(実質収支比率等に係る経年分析!I$47,"▲","-")),2)</f>
        <v>18.670000000000002</v>
      </c>
      <c r="F20" s="1032">
        <f>ROUND(VALUE(SUBSTITUTE(実質収支比率等に係る経年分析!J$47,"▲","-")),2)</f>
        <v>18.37</v>
      </c>
    </row>
    <row r="21" spans="1:11">
      <c r="A21" s="1032" t="s">
        <v>112</v>
      </c>
      <c r="B21" s="1032">
        <f>IF(ISNUMBER(VALUE(SUBSTITUTE(実質収支比率等に係る経年分析!F$49,"▲","-"))),ROUND(VALUE(SUBSTITUTE(実質収支比率等に係る経年分析!F$49,"▲","-")),2),NA())</f>
        <v>-0.16</v>
      </c>
      <c r="C21" s="1032">
        <f>IF(ISNUMBER(VALUE(SUBSTITUTE(実質収支比率等に係る経年分析!G$49,"▲","-"))),ROUND(VALUE(SUBSTITUTE(実質収支比率等に係る経年分析!G$49,"▲","-")),2),NA())</f>
        <v>3.07</v>
      </c>
      <c r="D21" s="1032">
        <f>IF(ISNUMBER(VALUE(SUBSTITUTE(実質収支比率等に係る経年分析!H$49,"▲","-"))),ROUND(VALUE(SUBSTITUTE(実質収支比率等に係る経年分析!H$49,"▲","-")),2),NA())</f>
        <v>1.3</v>
      </c>
      <c r="E21" s="1032">
        <f>IF(ISNUMBER(VALUE(SUBSTITUTE(実質収支比率等に係る経年分析!I$49,"▲","-"))),ROUND(VALUE(SUBSTITUTE(実質収支比率等に係る経年分析!I$49,"▲","-")),2),NA())</f>
        <v>1.71</v>
      </c>
      <c r="F21" s="1032">
        <f>IF(ISNUMBER(VALUE(SUBSTITUTE(実質収支比率等に係る経年分析!J$49,"▲","-"))),ROUND(VALUE(SUBSTITUTE(実質収支比率等に係る経年分析!J$49,"▲","-")),2),NA())</f>
        <v>-1.01</v>
      </c>
    </row>
    <row r="24" spans="1:11">
      <c r="A24" s="1031" t="s">
        <v>101</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114</v>
      </c>
      <c r="C26" s="1033" t="s">
        <v>68</v>
      </c>
      <c r="D26" s="1033" t="s">
        <v>114</v>
      </c>
      <c r="E26" s="1033" t="s">
        <v>68</v>
      </c>
      <c r="F26" s="1033" t="s">
        <v>114</v>
      </c>
      <c r="G26" s="1033" t="s">
        <v>68</v>
      </c>
      <c r="H26" s="1033" t="s">
        <v>114</v>
      </c>
      <c r="I26" s="1033" t="s">
        <v>68</v>
      </c>
      <c r="J26" s="1033" t="s">
        <v>114</v>
      </c>
      <c r="K26" s="1033" t="s">
        <v>68</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0.13</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0.17</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0.25</v>
      </c>
      <c r="H27" s="1033" t="e">
        <f>IF(ROUND(VALUE(SUBSTITUTE('連結実質赤字比率に係る赤字・黒字の構成分析'!I$43,"▲","-")),2)&lt;0,ABS(ROUND(VALUE(SUBSTITUTE('連結実質赤字比率に係る赤字・黒字の構成分析'!I$43,"▲","-")),2)),NA())</f>
        <v>#N/A</v>
      </c>
      <c r="I27" s="1033">
        <f>IF(ROUND(VALUE(SUBSTITUTE('連結実質赤字比率に係る赤字・黒字の構成分析'!I$43,"▲","-")),2)&gt;=0,ABS(ROUND(VALUE(SUBSTITUTE('連結実質赤字比率に係る赤字・黒字の構成分析'!I$43,"▲","-")),2)),NA())</f>
        <v>0</v>
      </c>
      <c r="J27" s="1033" t="e">
        <f>IF(ROUND(VALUE(SUBSTITUTE('連結実質赤字比率に係る赤字・黒字の構成分析'!J$43,"▲","-")),2)&lt;0,ABS(ROUND(VALUE(SUBSTITUTE('連結実質赤字比率に係る赤字・黒字の構成分析'!J$43,"▲","-")),2)),NA())</f>
        <v>#N/A</v>
      </c>
      <c r="K27" s="1033">
        <f>IF(ROUND(VALUE(SUBSTITUTE('連結実質赤字比率に係る赤字・黒字の構成分析'!J$43,"▲","-")),2)&gt;=0,ABS(ROUND(VALUE(SUBSTITUTE('連結実質赤字比率に係る赤字・黒字の構成分析'!J$43,"▲","-")),2)),NA())</f>
        <v>0</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str">
        <f>IF('連結実質赤字比率に係る赤字・黒字の構成分析'!C$41="",NA(),'連結実質赤字比率に係る赤字・黒字の構成分析'!C$41)</f>
        <v>後期高齢者医療事業特別会計</v>
      </c>
      <c r="B29" s="1033" t="e">
        <f>IF(ROUND(VALUE(SUBSTITUTE('連結実質赤字比率に係る赤字・黒字の構成分析'!F$41,"▲","-")),2)&lt;0,ABS(ROUND(VALUE(SUBSTITUTE('連結実質赤字比率に係る赤字・黒字の構成分析'!F$41,"▲","-")),2)),NA())</f>
        <v>#N/A</v>
      </c>
      <c r="C29" s="1033">
        <f>IF(ROUND(VALUE(SUBSTITUTE('連結実質赤字比率に係る赤字・黒字の構成分析'!F$41,"▲","-")),2)&gt;=0,ABS(ROUND(VALUE(SUBSTITUTE('連結実質赤字比率に係る赤字・黒字の構成分析'!F$41,"▲","-")),2)),NA())</f>
        <v>0</v>
      </c>
      <c r="D29" s="1033" t="e">
        <f>IF(ROUND(VALUE(SUBSTITUTE('連結実質赤字比率に係る赤字・黒字の構成分析'!G$41,"▲","-")),2)&lt;0,ABS(ROUND(VALUE(SUBSTITUTE('連結実質赤字比率に係る赤字・黒字の構成分析'!G$41,"▲","-")),2)),NA())</f>
        <v>#N/A</v>
      </c>
      <c r="E29" s="1033">
        <f>IF(ROUND(VALUE(SUBSTITUTE('連結実質赤字比率に係る赤字・黒字の構成分析'!G$41,"▲","-")),2)&gt;=0,ABS(ROUND(VALUE(SUBSTITUTE('連結実質赤字比率に係る赤字・黒字の構成分析'!G$41,"▲","-")),2)),NA())</f>
        <v>1.e-002</v>
      </c>
      <c r="F29" s="1033" t="e">
        <f>IF(ROUND(VALUE(SUBSTITUTE('連結実質赤字比率に係る赤字・黒字の構成分析'!H$41,"▲","-")),2)&lt;0,ABS(ROUND(VALUE(SUBSTITUTE('連結実質赤字比率に係る赤字・黒字の構成分析'!H$41,"▲","-")),2)),NA())</f>
        <v>#N/A</v>
      </c>
      <c r="G29" s="1033">
        <f>IF(ROUND(VALUE(SUBSTITUTE('連結実質赤字比率に係る赤字・黒字の構成分析'!H$41,"▲","-")),2)&gt;=0,ABS(ROUND(VALUE(SUBSTITUTE('連結実質赤字比率に係る赤字・黒字の構成分析'!H$41,"▲","-")),2)),NA())</f>
        <v>2.e-002</v>
      </c>
      <c r="H29" s="1033" t="e">
        <f>IF(ROUND(VALUE(SUBSTITUTE('連結実質赤字比率に係る赤字・黒字の構成分析'!I$41,"▲","-")),2)&lt;0,ABS(ROUND(VALUE(SUBSTITUTE('連結実質赤字比率に係る赤字・黒字の構成分析'!I$41,"▲","-")),2)),NA())</f>
        <v>#N/A</v>
      </c>
      <c r="I29" s="1033">
        <f>IF(ROUND(VALUE(SUBSTITUTE('連結実質赤字比率に係る赤字・黒字の構成分析'!I$41,"▲","-")),2)&gt;=0,ABS(ROUND(VALUE(SUBSTITUTE('連結実質赤字比率に係る赤字・黒字の構成分析'!I$41,"▲","-")),2)),NA())</f>
        <v>4.e-002</v>
      </c>
      <c r="J29" s="1033" t="e">
        <f>IF(ROUND(VALUE(SUBSTITUTE('連結実質赤字比率に係る赤字・黒字の構成分析'!J$41,"▲","-")),2)&lt;0,ABS(ROUND(VALUE(SUBSTITUTE('連結実質赤字比率に係る赤字・黒字の構成分析'!J$41,"▲","-")),2)),NA())</f>
        <v>#N/A</v>
      </c>
      <c r="K29" s="1033">
        <f>IF(ROUND(VALUE(SUBSTITUTE('連結実質赤字比率に係る赤字・黒字の構成分析'!J$41,"▲","-")),2)&gt;=0,ABS(ROUND(VALUE(SUBSTITUTE('連結実質赤字比率に係る赤字・黒字の構成分析'!J$41,"▲","-")),2)),NA())</f>
        <v>0</v>
      </c>
    </row>
    <row r="30" spans="1:11">
      <c r="A30" s="1033" t="str">
        <f>IF('連結実質赤字比率に係る赤字・黒字の構成分析'!C$40="",NA(),'連結実質赤字比率に係る赤字・黒字の構成分析'!C$40)</f>
        <v>訪問看護事業特別会計</v>
      </c>
      <c r="B30" s="1033" t="e">
        <f>IF(ROUND(VALUE(SUBSTITUTE('連結実質赤字比率に係る赤字・黒字の構成分析'!F$40,"▲","-")),2)&lt;0,ABS(ROUND(VALUE(SUBSTITUTE('連結実質赤字比率に係る赤字・黒字の構成分析'!F$40,"▲","-")),2)),NA())</f>
        <v>#N/A</v>
      </c>
      <c r="C30" s="1033">
        <f>IF(ROUND(VALUE(SUBSTITUTE('連結実質赤字比率に係る赤字・黒字の構成分析'!F$40,"▲","-")),2)&gt;=0,ABS(ROUND(VALUE(SUBSTITUTE('連結実質赤字比率に係る赤字・黒字の構成分析'!F$40,"▲","-")),2)),NA())</f>
        <v>4.e-002</v>
      </c>
      <c r="D30" s="1033" t="e">
        <f>IF(ROUND(VALUE(SUBSTITUTE('連結実質赤字比率に係る赤字・黒字の構成分析'!G$40,"▲","-")),2)&lt;0,ABS(ROUND(VALUE(SUBSTITUTE('連結実質赤字比率に係る赤字・黒字の構成分析'!G$40,"▲","-")),2)),NA())</f>
        <v>#N/A</v>
      </c>
      <c r="E30" s="1033">
        <f>IF(ROUND(VALUE(SUBSTITUTE('連結実質赤字比率に係る赤字・黒字の構成分析'!G$40,"▲","-")),2)&gt;=0,ABS(ROUND(VALUE(SUBSTITUTE('連結実質赤字比率に係る赤字・黒字の構成分析'!G$40,"▲","-")),2)),NA())</f>
        <v>1.e-002</v>
      </c>
      <c r="F30" s="1033" t="e">
        <f>IF(ROUND(VALUE(SUBSTITUTE('連結実質赤字比率に係る赤字・黒字の構成分析'!H$40,"▲","-")),2)&lt;0,ABS(ROUND(VALUE(SUBSTITUTE('連結実質赤字比率に係る赤字・黒字の構成分析'!H$40,"▲","-")),2)),NA())</f>
        <v>#N/A</v>
      </c>
      <c r="G30" s="1033">
        <f>IF(ROUND(VALUE(SUBSTITUTE('連結実質赤字比率に係る赤字・黒字の構成分析'!H$40,"▲","-")),2)&gt;=0,ABS(ROUND(VALUE(SUBSTITUTE('連結実質赤字比率に係る赤字・黒字の構成分析'!H$40,"▲","-")),2)),NA())</f>
        <v>6.e-002</v>
      </c>
      <c r="H30" s="1033" t="e">
        <f>IF(ROUND(VALUE(SUBSTITUTE('連結実質赤字比率に係る赤字・黒字の構成分析'!I$40,"▲","-")),2)&lt;0,ABS(ROUND(VALUE(SUBSTITUTE('連結実質赤字比率に係る赤字・黒字の構成分析'!I$40,"▲","-")),2)),NA())</f>
        <v>#N/A</v>
      </c>
      <c r="I30" s="1033">
        <f>IF(ROUND(VALUE(SUBSTITUTE('連結実質赤字比率に係る赤字・黒字の構成分析'!I$40,"▲","-")),2)&gt;=0,ABS(ROUND(VALUE(SUBSTITUTE('連結実質赤字比率に係る赤字・黒字の構成分析'!I$40,"▲","-")),2)),NA())</f>
        <v>3.e-002</v>
      </c>
      <c r="J30" s="1033" t="e">
        <f>IF(ROUND(VALUE(SUBSTITUTE('連結実質赤字比率に係る赤字・黒字の構成分析'!J$40,"▲","-")),2)&lt;0,ABS(ROUND(VALUE(SUBSTITUTE('連結実質赤字比率に係る赤字・黒字の構成分析'!J$40,"▲","-")),2)),NA())</f>
        <v>#N/A</v>
      </c>
      <c r="K30" s="1033">
        <f>IF(ROUND(VALUE(SUBSTITUTE('連結実質赤字比率に係る赤字・黒字の構成分析'!J$40,"▲","-")),2)&gt;=0,ABS(ROUND(VALUE(SUBSTITUTE('連結実質赤字比率に係る赤字・黒字の構成分析'!J$40,"▲","-")),2)),NA())</f>
        <v>3.e-002</v>
      </c>
    </row>
    <row r="31" spans="1:11">
      <c r="A31" s="1033" t="str">
        <f>IF('連結実質赤字比率に係る赤字・黒字の構成分析'!C$39="",NA(),'連結実質赤字比率に係る赤字・黒字の構成分析'!C$39)</f>
        <v>介護事業特別会計</v>
      </c>
      <c r="B31" s="1033" t="e">
        <f>IF(ROUND(VALUE(SUBSTITUTE('連結実質赤字比率に係る赤字・黒字の構成分析'!F$39,"▲","-")),2)&lt;0,ABS(ROUND(VALUE(SUBSTITUTE('連結実質赤字比率に係る赤字・黒字の構成分析'!F$39,"▲","-")),2)),NA())</f>
        <v>#N/A</v>
      </c>
      <c r="C31" s="1033">
        <f>IF(ROUND(VALUE(SUBSTITUTE('連結実質赤字比率に係る赤字・黒字の構成分析'!F$39,"▲","-")),2)&gt;=0,ABS(ROUND(VALUE(SUBSTITUTE('連結実質赤字比率に係る赤字・黒字の構成分析'!F$39,"▲","-")),2)),NA())</f>
        <v>0.12</v>
      </c>
      <c r="D31" s="1033" t="e">
        <f>IF(ROUND(VALUE(SUBSTITUTE('連結実質赤字比率に係る赤字・黒字の構成分析'!G$39,"▲","-")),2)&lt;0,ABS(ROUND(VALUE(SUBSTITUTE('連結実質赤字比率に係る赤字・黒字の構成分析'!G$39,"▲","-")),2)),NA())</f>
        <v>#N/A</v>
      </c>
      <c r="E31" s="1033">
        <f>IF(ROUND(VALUE(SUBSTITUTE('連結実質赤字比率に係る赤字・黒字の構成分析'!G$39,"▲","-")),2)&gt;=0,ABS(ROUND(VALUE(SUBSTITUTE('連結実質赤字比率に係る赤字・黒字の構成分析'!G$39,"▲","-")),2)),NA())</f>
        <v>6.e-002</v>
      </c>
      <c r="F31" s="1033" t="e">
        <f>IF(ROUND(VALUE(SUBSTITUTE('連結実質赤字比率に係る赤字・黒字の構成分析'!H$39,"▲","-")),2)&lt;0,ABS(ROUND(VALUE(SUBSTITUTE('連結実質赤字比率に係る赤字・黒字の構成分析'!H$39,"▲","-")),2)),NA())</f>
        <v>#N/A</v>
      </c>
      <c r="G31" s="1033">
        <f>IF(ROUND(VALUE(SUBSTITUTE('連結実質赤字比率に係る赤字・黒字の構成分析'!H$39,"▲","-")),2)&gt;=0,ABS(ROUND(VALUE(SUBSTITUTE('連結実質赤字比率に係る赤字・黒字の構成分析'!H$39,"▲","-")),2)),NA())</f>
        <v>6.e-002</v>
      </c>
      <c r="H31" s="1033" t="e">
        <f>IF(ROUND(VALUE(SUBSTITUTE('連結実質赤字比率に係る赤字・黒字の構成分析'!I$39,"▲","-")),2)&lt;0,ABS(ROUND(VALUE(SUBSTITUTE('連結実質赤字比率に係る赤字・黒字の構成分析'!I$39,"▲","-")),2)),NA())</f>
        <v>#N/A</v>
      </c>
      <c r="I31" s="1033">
        <f>IF(ROUND(VALUE(SUBSTITUTE('連結実質赤字比率に係る赤字・黒字の構成分析'!I$39,"▲","-")),2)&gt;=0,ABS(ROUND(VALUE(SUBSTITUTE('連結実質赤字比率に係る赤字・黒字の構成分析'!I$39,"▲","-")),2)),NA())</f>
        <v>3.e-002</v>
      </c>
      <c r="J31" s="1033" t="e">
        <f>IF(ROUND(VALUE(SUBSTITUTE('連結実質赤字比率に係る赤字・黒字の構成分析'!J$39,"▲","-")),2)&lt;0,ABS(ROUND(VALUE(SUBSTITUTE('連結実質赤字比率に係る赤字・黒字の構成分析'!J$39,"▲","-")),2)),NA())</f>
        <v>#N/A</v>
      </c>
      <c r="K31" s="1033">
        <f>IF(ROUND(VALUE(SUBSTITUTE('連結実質赤字比率に係る赤字・黒字の構成分析'!J$39,"▲","-")),2)&gt;=0,ABS(ROUND(VALUE(SUBSTITUTE('連結実質赤字比率に係る赤字・黒字の構成分析'!J$39,"▲","-")),2)),NA())</f>
        <v>8.e-002</v>
      </c>
    </row>
    <row r="32" spans="1:11">
      <c r="A32" s="1033" t="str">
        <f>IF('連結実質赤字比率に係る赤字・黒字の構成分析'!C$38="",NA(),'連結実質赤字比率に係る赤字・黒字の構成分析'!C$38)</f>
        <v>国民健康保険事業特別会計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0.45</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0.28000000000000003</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0.25</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0.24</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0.28999999999999998</v>
      </c>
    </row>
    <row r="33" spans="1:16">
      <c r="A33" s="1033" t="str">
        <f>IF('連結実質赤字比率に係る赤字・黒字の構成分析'!C$37="",NA(),'連結実質赤字比率に係る赤字・黒字の構成分析'!C$37)</f>
        <v>下水道事業会計</v>
      </c>
      <c r="B33" s="1033" t="e">
        <f>IF(ROUND(VALUE(SUBSTITUTE('連結実質赤字比率に係る赤字・黒字の構成分析'!F$37,"▲","-")),2)&lt;0,ABS(ROUND(VALUE(SUBSTITUTE('連結実質赤字比率に係る赤字・黒字の構成分析'!F$37,"▲","-")),2)),NA())</f>
        <v>#N/A</v>
      </c>
      <c r="C33" s="1033">
        <f>IF(ROUND(VALUE(SUBSTITUTE('連結実質赤字比率に係る赤字・黒字の構成分析'!F$37,"▲","-")),2)&gt;=0,ABS(ROUND(VALUE(SUBSTITUTE('連結実質赤字比率に係る赤字・黒字の構成分析'!F$37,"▲","-")),2)),NA())</f>
        <v>1.66</v>
      </c>
      <c r="D33" s="1033" t="e">
        <f>IF(ROUND(VALUE(SUBSTITUTE('連結実質赤字比率に係る赤字・黒字の構成分析'!G$37,"▲","-")),2)&lt;0,ABS(ROUND(VALUE(SUBSTITUTE('連結実質赤字比率に係る赤字・黒字の構成分析'!G$37,"▲","-")),2)),NA())</f>
        <v>#N/A</v>
      </c>
      <c r="E33" s="1033">
        <f>IF(ROUND(VALUE(SUBSTITUTE('連結実質赤字比率に係る赤字・黒字の構成分析'!G$37,"▲","-")),2)&gt;=0,ABS(ROUND(VALUE(SUBSTITUTE('連結実質赤字比率に係る赤字・黒字の構成分析'!G$37,"▲","-")),2)),NA())</f>
        <v>2.14</v>
      </c>
      <c r="F33" s="1033" t="e">
        <f>IF(ROUND(VALUE(SUBSTITUTE('連結実質赤字比率に係る赤字・黒字の構成分析'!H$37,"▲","-")),2)&lt;0,ABS(ROUND(VALUE(SUBSTITUTE('連結実質赤字比率に係る赤字・黒字の構成分析'!H$37,"▲","-")),2)),NA())</f>
        <v>#N/A</v>
      </c>
      <c r="G33" s="1033">
        <f>IF(ROUND(VALUE(SUBSTITUTE('連結実質赤字比率に係る赤字・黒字の構成分析'!H$37,"▲","-")),2)&gt;=0,ABS(ROUND(VALUE(SUBSTITUTE('連結実質赤字比率に係る赤字・黒字の構成分析'!H$37,"▲","-")),2)),NA())</f>
        <v>2.66</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2.6</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2.75</v>
      </c>
    </row>
    <row r="34" spans="1:16">
      <c r="A34" s="1033" t="str">
        <f>IF('連結実質赤字比率に係る赤字・黒字の構成分析'!C$36="",NA(),'連結実質赤字比率に係る赤字・黒字の構成分析'!C$36)</f>
        <v>水道事業会計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7.7</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6.39</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5.27</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5.27</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5.22</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6.57</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9.1999999999999993</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10.94</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10.43</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9.82</v>
      </c>
    </row>
    <row r="36" spans="1:16">
      <c r="A36" s="1033" t="str">
        <f>IF('連結実質赤字比率に係る赤字・黒字の構成分析'!C$34="",NA(),'連結実質赤字比率に係る赤字・黒字の構成分析'!C$34)</f>
        <v>病院事業会計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11.77</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11.93</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12.62</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11.88</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10.210000000000001</v>
      </c>
    </row>
    <row r="39" spans="1:16">
      <c r="A39" s="1031" t="s">
        <v>14</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115</v>
      </c>
      <c r="C41" s="1034"/>
      <c r="D41" s="1034" t="s">
        <v>117</v>
      </c>
      <c r="E41" s="1034" t="s">
        <v>115</v>
      </c>
      <c r="F41" s="1034"/>
      <c r="G41" s="1034" t="s">
        <v>117</v>
      </c>
      <c r="H41" s="1034" t="s">
        <v>115</v>
      </c>
      <c r="I41" s="1034"/>
      <c r="J41" s="1034" t="s">
        <v>117</v>
      </c>
      <c r="K41" s="1034" t="s">
        <v>115</v>
      </c>
      <c r="L41" s="1034"/>
      <c r="M41" s="1034" t="s">
        <v>117</v>
      </c>
      <c r="N41" s="1034" t="s">
        <v>115</v>
      </c>
      <c r="O41" s="1034"/>
      <c r="P41" s="1034" t="s">
        <v>117</v>
      </c>
    </row>
    <row r="42" spans="1:16">
      <c r="A42" s="1034" t="s">
        <v>118</v>
      </c>
      <c r="B42" s="1034"/>
      <c r="C42" s="1034"/>
      <c r="D42" s="1034">
        <f>'実質公債費比率（分子）の構造'!K$52</f>
        <v>6126</v>
      </c>
      <c r="E42" s="1034"/>
      <c r="F42" s="1034"/>
      <c r="G42" s="1034">
        <f>'実質公債費比率（分子）の構造'!L$52</f>
        <v>6127</v>
      </c>
      <c r="H42" s="1034"/>
      <c r="I42" s="1034"/>
      <c r="J42" s="1034">
        <f>'実質公債費比率（分子）の構造'!M$52</f>
        <v>6075</v>
      </c>
      <c r="K42" s="1034"/>
      <c r="L42" s="1034"/>
      <c r="M42" s="1034">
        <f>'実質公債費比率（分子）の構造'!N$52</f>
        <v>5689</v>
      </c>
      <c r="N42" s="1034"/>
      <c r="O42" s="1034"/>
      <c r="P42" s="1034">
        <f>'実質公債費比率（分子）の構造'!O$52</f>
        <v>5299</v>
      </c>
    </row>
    <row r="43" spans="1:16">
      <c r="A43" s="1034" t="s">
        <v>42</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t="str">
        <f>'実質公債費比率（分子）の構造'!O$51</f>
        <v>-</v>
      </c>
      <c r="O43" s="1034"/>
      <c r="P43" s="1034"/>
    </row>
    <row r="44" spans="1:16">
      <c r="A44" s="1034" t="s">
        <v>40</v>
      </c>
      <c r="B44" s="1034">
        <f>'実質公債費比率（分子）の構造'!K$50</f>
        <v>38</v>
      </c>
      <c r="C44" s="1034"/>
      <c r="D44" s="1034"/>
      <c r="E44" s="1034">
        <f>'実質公債費比率（分子）の構造'!L$50</f>
        <v>31</v>
      </c>
      <c r="F44" s="1034"/>
      <c r="G44" s="1034"/>
      <c r="H44" s="1034">
        <f>'実質公債費比率（分子）の構造'!M$50</f>
        <v>18</v>
      </c>
      <c r="I44" s="1034"/>
      <c r="J44" s="1034"/>
      <c r="K44" s="1034">
        <f>'実質公債費比率（分子）の構造'!N$50</f>
        <v>15</v>
      </c>
      <c r="L44" s="1034"/>
      <c r="M44" s="1034"/>
      <c r="N44" s="1034">
        <f>'実質公債費比率（分子）の構造'!O$50</f>
        <v>5</v>
      </c>
      <c r="O44" s="1034"/>
      <c r="P44" s="1034"/>
    </row>
    <row r="45" spans="1:16">
      <c r="A45" s="1034" t="s">
        <v>0</v>
      </c>
      <c r="B45" s="1034">
        <f>'実質公債費比率（分子）の構造'!K$49</f>
        <v>126</v>
      </c>
      <c r="C45" s="1034"/>
      <c r="D45" s="1034"/>
      <c r="E45" s="1034">
        <f>'実質公債費比率（分子）の構造'!L$49</f>
        <v>125</v>
      </c>
      <c r="F45" s="1034"/>
      <c r="G45" s="1034"/>
      <c r="H45" s="1034">
        <f>'実質公債費比率（分子）の構造'!M$49</f>
        <v>132</v>
      </c>
      <c r="I45" s="1034"/>
      <c r="J45" s="1034"/>
      <c r="K45" s="1034">
        <f>'実質公債費比率（分子）の構造'!N$49</f>
        <v>131</v>
      </c>
      <c r="L45" s="1034"/>
      <c r="M45" s="1034"/>
      <c r="N45" s="1034">
        <f>'実質公債費比率（分子）の構造'!O$49</f>
        <v>137</v>
      </c>
      <c r="O45" s="1034"/>
      <c r="P45" s="1034"/>
    </row>
    <row r="46" spans="1:16">
      <c r="A46" s="1034" t="s">
        <v>35</v>
      </c>
      <c r="B46" s="1034">
        <f>'実質公債費比率（分子）の構造'!K$48</f>
        <v>1994</v>
      </c>
      <c r="C46" s="1034"/>
      <c r="D46" s="1034"/>
      <c r="E46" s="1034">
        <f>'実質公債費比率（分子）の構造'!L$48</f>
        <v>1906</v>
      </c>
      <c r="F46" s="1034"/>
      <c r="G46" s="1034"/>
      <c r="H46" s="1034">
        <f>'実質公債費比率（分子）の構造'!M$48</f>
        <v>1795</v>
      </c>
      <c r="I46" s="1034"/>
      <c r="J46" s="1034"/>
      <c r="K46" s="1034">
        <f>'実質公債費比率（分子）の構造'!N$48</f>
        <v>1891</v>
      </c>
      <c r="L46" s="1034"/>
      <c r="M46" s="1034"/>
      <c r="N46" s="1034">
        <f>'実質公債費比率（分子）の構造'!O$48</f>
        <v>1890</v>
      </c>
      <c r="O46" s="1034"/>
      <c r="P46" s="1034"/>
    </row>
    <row r="47" spans="1:16">
      <c r="A47" s="1034" t="s">
        <v>32</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29</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22</v>
      </c>
      <c r="B49" s="1034">
        <f>'実質公債費比率（分子）の構造'!K$45</f>
        <v>4831</v>
      </c>
      <c r="C49" s="1034"/>
      <c r="D49" s="1034"/>
      <c r="E49" s="1034">
        <f>'実質公債費比率（分子）の構造'!L$45</f>
        <v>5030</v>
      </c>
      <c r="F49" s="1034"/>
      <c r="G49" s="1034"/>
      <c r="H49" s="1034">
        <f>'実質公債費比率（分子）の構造'!M$45</f>
        <v>5216</v>
      </c>
      <c r="I49" s="1034"/>
      <c r="J49" s="1034"/>
      <c r="K49" s="1034">
        <f>'実質公債費比率（分子）の構造'!N$45</f>
        <v>5347</v>
      </c>
      <c r="L49" s="1034"/>
      <c r="M49" s="1034"/>
      <c r="N49" s="1034">
        <f>'実質公債費比率（分子）の構造'!O$45</f>
        <v>5005</v>
      </c>
      <c r="O49" s="1034"/>
      <c r="P49" s="1034"/>
    </row>
    <row r="50" spans="1:16">
      <c r="A50" s="1034" t="s">
        <v>53</v>
      </c>
      <c r="B50" s="1034" t="e">
        <f>NA()</f>
        <v>#N/A</v>
      </c>
      <c r="C50" s="1034">
        <f>IF(ISNUMBER('実質公債費比率（分子）の構造'!K$53),'実質公債費比率（分子）の構造'!K$53,NA())</f>
        <v>863</v>
      </c>
      <c r="D50" s="1034" t="e">
        <f>NA()</f>
        <v>#N/A</v>
      </c>
      <c r="E50" s="1034" t="e">
        <f>NA()</f>
        <v>#N/A</v>
      </c>
      <c r="F50" s="1034">
        <f>IF(ISNUMBER('実質公債費比率（分子）の構造'!L$53),'実質公債費比率（分子）の構造'!L$53,NA())</f>
        <v>965</v>
      </c>
      <c r="G50" s="1034" t="e">
        <f>NA()</f>
        <v>#N/A</v>
      </c>
      <c r="H50" s="1034" t="e">
        <f>NA()</f>
        <v>#N/A</v>
      </c>
      <c r="I50" s="1034">
        <f>IF(ISNUMBER('実質公債費比率（分子）の構造'!M$53),'実質公債費比率（分子）の構造'!M$53,NA())</f>
        <v>1086</v>
      </c>
      <c r="J50" s="1034" t="e">
        <f>NA()</f>
        <v>#N/A</v>
      </c>
      <c r="K50" s="1034" t="e">
        <f>NA()</f>
        <v>#N/A</v>
      </c>
      <c r="L50" s="1034">
        <f>IF(ISNUMBER('実質公債費比率（分子）の構造'!N$53),'実質公債費比率（分子）の構造'!N$53,NA())</f>
        <v>1695</v>
      </c>
      <c r="M50" s="1034" t="e">
        <f>NA()</f>
        <v>#N/A</v>
      </c>
      <c r="N50" s="1034" t="e">
        <f>NA()</f>
        <v>#N/A</v>
      </c>
      <c r="O50" s="1034">
        <f>IF(ISNUMBER('実質公債費比率（分子）の構造'!O$53),'実質公債費比率（分子）の構造'!O$53,NA())</f>
        <v>1738</v>
      </c>
      <c r="P50" s="1034" t="e">
        <f>NA()</f>
        <v>#N/A</v>
      </c>
    </row>
    <row r="53" spans="1:16">
      <c r="A53" s="1031" t="s">
        <v>61</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120</v>
      </c>
      <c r="C55" s="1033"/>
      <c r="D55" s="1033" t="s">
        <v>124</v>
      </c>
      <c r="E55" s="1033" t="s">
        <v>120</v>
      </c>
      <c r="F55" s="1033"/>
      <c r="G55" s="1033" t="s">
        <v>124</v>
      </c>
      <c r="H55" s="1033" t="s">
        <v>120</v>
      </c>
      <c r="I55" s="1033"/>
      <c r="J55" s="1033" t="s">
        <v>124</v>
      </c>
      <c r="K55" s="1033" t="s">
        <v>120</v>
      </c>
      <c r="L55" s="1033"/>
      <c r="M55" s="1033" t="s">
        <v>124</v>
      </c>
      <c r="N55" s="1033" t="s">
        <v>120</v>
      </c>
      <c r="O55" s="1033"/>
      <c r="P55" s="1033" t="s">
        <v>124</v>
      </c>
    </row>
    <row r="56" spans="1:16">
      <c r="A56" s="1033" t="s">
        <v>44</v>
      </c>
      <c r="B56" s="1033"/>
      <c r="C56" s="1033"/>
      <c r="D56" s="1033">
        <f>'将来負担比率（分子）の構造'!I$52</f>
        <v>47370</v>
      </c>
      <c r="E56" s="1033"/>
      <c r="F56" s="1033"/>
      <c r="G56" s="1033">
        <f>'将来負担比率（分子）の構造'!J$52</f>
        <v>44676</v>
      </c>
      <c r="H56" s="1033"/>
      <c r="I56" s="1033"/>
      <c r="J56" s="1033">
        <f>'将来負担比率（分子）の構造'!K$52</f>
        <v>41241</v>
      </c>
      <c r="K56" s="1033"/>
      <c r="L56" s="1033"/>
      <c r="M56" s="1033">
        <f>'将来負担比率（分子）の構造'!L$52</f>
        <v>38838</v>
      </c>
      <c r="N56" s="1033"/>
      <c r="O56" s="1033"/>
      <c r="P56" s="1033">
        <f>'将来負担比率（分子）の構造'!M$52</f>
        <v>35714</v>
      </c>
    </row>
    <row r="57" spans="1:16">
      <c r="A57" s="1033" t="s">
        <v>96</v>
      </c>
      <c r="B57" s="1033"/>
      <c r="C57" s="1033"/>
      <c r="D57" s="1033">
        <f>'将来負担比率（分子）の構造'!I$51</f>
        <v>671</v>
      </c>
      <c r="E57" s="1033"/>
      <c r="F57" s="1033"/>
      <c r="G57" s="1033">
        <f>'将来負担比率（分子）の構造'!J$51</f>
        <v>535</v>
      </c>
      <c r="H57" s="1033"/>
      <c r="I57" s="1033"/>
      <c r="J57" s="1033">
        <f>'将来負担比率（分子）の構造'!K$51</f>
        <v>433</v>
      </c>
      <c r="K57" s="1033"/>
      <c r="L57" s="1033"/>
      <c r="M57" s="1033">
        <f>'将来負担比率（分子）の構造'!L$51</f>
        <v>345</v>
      </c>
      <c r="N57" s="1033"/>
      <c r="O57" s="1033"/>
      <c r="P57" s="1033">
        <f>'将来負担比率（分子）の構造'!M$51</f>
        <v>289</v>
      </c>
    </row>
    <row r="58" spans="1:16">
      <c r="A58" s="1033" t="s">
        <v>94</v>
      </c>
      <c r="B58" s="1033"/>
      <c r="C58" s="1033"/>
      <c r="D58" s="1033">
        <f>'将来負担比率（分子）の構造'!I$50</f>
        <v>20947</v>
      </c>
      <c r="E58" s="1033"/>
      <c r="F58" s="1033"/>
      <c r="G58" s="1033">
        <f>'将来負担比率（分子）の構造'!J$50</f>
        <v>22010</v>
      </c>
      <c r="H58" s="1033"/>
      <c r="I58" s="1033"/>
      <c r="J58" s="1033">
        <f>'将来負担比率（分子）の構造'!K$50</f>
        <v>22322</v>
      </c>
      <c r="K58" s="1033"/>
      <c r="L58" s="1033"/>
      <c r="M58" s="1033">
        <f>'将来負担比率（分子）の構造'!L$50</f>
        <v>22319</v>
      </c>
      <c r="N58" s="1033"/>
      <c r="O58" s="1033"/>
      <c r="P58" s="1033">
        <f>'将来負担比率（分子）の構造'!M$50</f>
        <v>21478</v>
      </c>
    </row>
    <row r="59" spans="1:16">
      <c r="A59" s="1033" t="s">
        <v>91</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87</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77</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78</v>
      </c>
      <c r="B62" s="1033">
        <f>'将来負担比率（分子）の構造'!I$45</f>
        <v>2069</v>
      </c>
      <c r="C62" s="1033"/>
      <c r="D62" s="1033"/>
      <c r="E62" s="1033">
        <f>'将来負担比率（分子）の構造'!J$45</f>
        <v>1876</v>
      </c>
      <c r="F62" s="1033"/>
      <c r="G62" s="1033"/>
      <c r="H62" s="1033">
        <f>'将来負担比率（分子）の構造'!K$45</f>
        <v>1807</v>
      </c>
      <c r="I62" s="1033"/>
      <c r="J62" s="1033"/>
      <c r="K62" s="1033">
        <f>'将来負担比率（分子）の構造'!L$45</f>
        <v>1808</v>
      </c>
      <c r="L62" s="1033"/>
      <c r="M62" s="1033"/>
      <c r="N62" s="1033">
        <f>'将来負担比率（分子）の構造'!M$45</f>
        <v>1589</v>
      </c>
      <c r="O62" s="1033"/>
      <c r="P62" s="1033"/>
    </row>
    <row r="63" spans="1:16">
      <c r="A63" s="1033" t="s">
        <v>76</v>
      </c>
      <c r="B63" s="1033">
        <f>'将来負担比率（分子）の構造'!I$44</f>
        <v>1164</v>
      </c>
      <c r="C63" s="1033"/>
      <c r="D63" s="1033"/>
      <c r="E63" s="1033">
        <f>'将来負担比率（分子）の構造'!J$44</f>
        <v>1093</v>
      </c>
      <c r="F63" s="1033"/>
      <c r="G63" s="1033"/>
      <c r="H63" s="1033">
        <f>'将来負担比率（分子）の構造'!K$44</f>
        <v>1359</v>
      </c>
      <c r="I63" s="1033"/>
      <c r="J63" s="1033"/>
      <c r="K63" s="1033">
        <f>'将来負担比率（分子）の構造'!L$44</f>
        <v>1325</v>
      </c>
      <c r="L63" s="1033"/>
      <c r="M63" s="1033"/>
      <c r="N63" s="1033">
        <f>'将来負担比率（分子）の構造'!M$44</f>
        <v>1689</v>
      </c>
      <c r="O63" s="1033"/>
      <c r="P63" s="1033"/>
    </row>
    <row r="64" spans="1:16">
      <c r="A64" s="1033" t="s">
        <v>74</v>
      </c>
      <c r="B64" s="1033">
        <f>'将来負担比率（分子）の構造'!I$43</f>
        <v>16050</v>
      </c>
      <c r="C64" s="1033"/>
      <c r="D64" s="1033"/>
      <c r="E64" s="1033">
        <f>'将来負担比率（分子）の構造'!J$43</f>
        <v>14176</v>
      </c>
      <c r="F64" s="1033"/>
      <c r="G64" s="1033"/>
      <c r="H64" s="1033">
        <f>'将来負担比率（分子）の構造'!K$43</f>
        <v>12470</v>
      </c>
      <c r="I64" s="1033"/>
      <c r="J64" s="1033"/>
      <c r="K64" s="1033">
        <f>'将来負担比率（分子）の構造'!L$43</f>
        <v>11961</v>
      </c>
      <c r="L64" s="1033"/>
      <c r="M64" s="1033"/>
      <c r="N64" s="1033">
        <f>'将来負担比率（分子）の構造'!M$43</f>
        <v>11344</v>
      </c>
      <c r="O64" s="1033"/>
      <c r="P64" s="1033"/>
    </row>
    <row r="65" spans="1:16">
      <c r="A65" s="1033" t="s">
        <v>72</v>
      </c>
      <c r="B65" s="1033">
        <f>'将来負担比率（分子）の構造'!I$42</f>
        <v>60</v>
      </c>
      <c r="C65" s="1033"/>
      <c r="D65" s="1033"/>
      <c r="E65" s="1033">
        <f>'将来負担比率（分子）の構造'!J$42</f>
        <v>33</v>
      </c>
      <c r="F65" s="1033"/>
      <c r="G65" s="1033"/>
      <c r="H65" s="1033">
        <f>'将来負担比率（分子）の構造'!K$42</f>
        <v>19</v>
      </c>
      <c r="I65" s="1033"/>
      <c r="J65" s="1033"/>
      <c r="K65" s="1033">
        <f>'将来負担比率（分子）の構造'!L$42</f>
        <v>434</v>
      </c>
      <c r="L65" s="1033"/>
      <c r="M65" s="1033"/>
      <c r="N65" s="1033">
        <f>'将来負担比率（分子）の構造'!M$42</f>
        <v>2</v>
      </c>
      <c r="O65" s="1033"/>
      <c r="P65" s="1033"/>
    </row>
    <row r="66" spans="1:16">
      <c r="A66" s="1033" t="s">
        <v>57</v>
      </c>
      <c r="B66" s="1033">
        <f>'将来負担比率（分子）の構造'!I$41</f>
        <v>42559</v>
      </c>
      <c r="C66" s="1033"/>
      <c r="D66" s="1033"/>
      <c r="E66" s="1033">
        <f>'将来負担比率（分子）の構造'!J$41</f>
        <v>41004</v>
      </c>
      <c r="F66" s="1033"/>
      <c r="G66" s="1033"/>
      <c r="H66" s="1033">
        <f>'将来負担比率（分子）の構造'!K$41</f>
        <v>38621</v>
      </c>
      <c r="I66" s="1033"/>
      <c r="J66" s="1033"/>
      <c r="K66" s="1033">
        <f>'将来負担比率（分子）の構造'!L$41</f>
        <v>36200</v>
      </c>
      <c r="L66" s="1033"/>
      <c r="M66" s="1033"/>
      <c r="N66" s="1033">
        <f>'将来負担比率（分子）の構造'!M$41</f>
        <v>33543</v>
      </c>
      <c r="O66" s="1033"/>
      <c r="P66" s="1033"/>
    </row>
    <row r="67" spans="1:16">
      <c r="A67" s="1033" t="s">
        <v>100</v>
      </c>
      <c r="B67" s="1033" t="e">
        <f>NA()</f>
        <v>#N/A</v>
      </c>
      <c r="C67" s="1033">
        <f>IF(ISNUMBER('将来負担比率（分子）の構造'!I$53),IF('将来負担比率（分子）の構造'!I$53&lt;0,0,'将来負担比率（分子）の構造'!I$53),NA())</f>
        <v>0</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125</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126</v>
      </c>
      <c r="B72" s="1037">
        <f>基金残高に係る経年分析!F55</f>
        <v>3501</v>
      </c>
      <c r="C72" s="1037">
        <f>基金残高に係る経年分析!G55</f>
        <v>3989</v>
      </c>
      <c r="D72" s="1037">
        <f>基金残高に係る経年分析!H55</f>
        <v>3912</v>
      </c>
    </row>
    <row r="73" spans="1:16">
      <c r="A73" s="1035" t="s">
        <v>127</v>
      </c>
      <c r="B73" s="1037">
        <f>基金残高に係る経年分析!F56</f>
        <v>6285</v>
      </c>
      <c r="C73" s="1037">
        <f>基金残高に係る経年分析!G56</f>
        <v>6042</v>
      </c>
      <c r="D73" s="1037">
        <f>基金残高に係る経年分析!H56</f>
        <v>5571</v>
      </c>
    </row>
    <row r="74" spans="1:16">
      <c r="A74" s="1035" t="s">
        <v>129</v>
      </c>
      <c r="B74" s="1037">
        <f>基金残高に係る経年分析!F57</f>
        <v>15734</v>
      </c>
      <c r="C74" s="1037">
        <f>基金残高に係る経年分析!G57</f>
        <v>15660</v>
      </c>
      <c r="D74" s="1037">
        <f>基金残高に係る経年分析!H57</f>
        <v>15378</v>
      </c>
    </row>
  </sheetData>
  <sheetProtection algorithmName="SHA-512" hashValue="SU4tFO7OOJb84uu4mgjv58iAKjfoL7R5//A+nVmG+P6ChDg/Bx0xGjDn7QkXJV3gCfrnS8vaFS0sVAVGivCkAg==" saltValue="FFDZ54DPou9wNYHyLnlF+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FFBE"/>
    <pageSetUpPr fitToPage="1"/>
  </sheetPr>
  <dimension ref="A1:DE85"/>
  <sheetViews>
    <sheetView showGridLines="0" topLeftCell="A10" zoomScaleSheetLayoutView="55" workbookViewId="0">
      <selection activeCell="AN43" sqref="AN43:DC47"/>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ht="13">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ht="13">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ht="13">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ht="13">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ht="13">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ht="13">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ht="13">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ht="13">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ht="13">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ht="13">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ht="13">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ht="13">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ht="13">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ht="13">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ht="13">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ht="13">
      <c r="DD19" s="739"/>
      <c r="DE19" s="739"/>
    </row>
    <row r="20" spans="1:109" ht="13">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ht="13">
      <c r="B23" s="728"/>
    </row>
    <row r="24" spans="1:109" ht="13">
      <c r="B24" s="728"/>
    </row>
    <row r="25" spans="1:109" ht="13">
      <c r="B25" s="728"/>
    </row>
    <row r="26" spans="1:109" ht="13">
      <c r="B26" s="728"/>
    </row>
    <row r="27" spans="1:109" ht="13">
      <c r="B27" s="728"/>
    </row>
    <row r="28" spans="1:109" ht="13">
      <c r="B28" s="728"/>
    </row>
    <row r="29" spans="1:109" ht="13">
      <c r="B29" s="728"/>
    </row>
    <row r="30" spans="1:109" ht="13">
      <c r="B30" s="728"/>
    </row>
    <row r="31" spans="1:109" ht="13">
      <c r="B31" s="728"/>
    </row>
    <row r="32" spans="1:109" ht="13">
      <c r="B32" s="728"/>
    </row>
    <row r="33" spans="2:109" ht="13">
      <c r="B33" s="728"/>
    </row>
    <row r="34" spans="2:109" ht="13">
      <c r="B34" s="728"/>
    </row>
    <row r="35" spans="2:109" ht="13">
      <c r="B35" s="728"/>
    </row>
    <row r="36" spans="2:109" ht="13">
      <c r="B36" s="728"/>
    </row>
    <row r="37" spans="2:109" ht="13">
      <c r="B37" s="728"/>
    </row>
    <row r="38" spans="2:109" ht="13">
      <c r="B38" s="728"/>
    </row>
    <row r="39" spans="2:109" ht="13">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ht="13">
      <c r="B40" s="1059"/>
      <c r="DD40" s="1059"/>
      <c r="DE40" s="739"/>
    </row>
    <row r="41" spans="2:109" ht="16.5">
      <c r="B41" s="730" t="s">
        <v>558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ht="13">
      <c r="B42" s="728"/>
      <c r="G42" s="1063"/>
      <c r="I42" s="1054"/>
      <c r="J42" s="1054"/>
      <c r="K42" s="1054"/>
      <c r="AM42" s="1063"/>
      <c r="AN42" s="1063" t="s">
        <v>559</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560</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ht="13">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ht="13">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ht="13">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ht="13">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ht="13">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ht="13">
      <c r="B49" s="728"/>
      <c r="AN49" s="363" t="s">
        <v>164</v>
      </c>
    </row>
    <row r="50" spans="1:109" ht="13">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533</v>
      </c>
      <c r="BQ50" s="1088"/>
      <c r="BR50" s="1088"/>
      <c r="BS50" s="1088"/>
      <c r="BT50" s="1088"/>
      <c r="BU50" s="1088"/>
      <c r="BV50" s="1088"/>
      <c r="BW50" s="1088"/>
      <c r="BX50" s="1088" t="s">
        <v>534</v>
      </c>
      <c r="BY50" s="1088"/>
      <c r="BZ50" s="1088"/>
      <c r="CA50" s="1088"/>
      <c r="CB50" s="1088"/>
      <c r="CC50" s="1088"/>
      <c r="CD50" s="1088"/>
      <c r="CE50" s="1088"/>
      <c r="CF50" s="1088" t="s">
        <v>535</v>
      </c>
      <c r="CG50" s="1088"/>
      <c r="CH50" s="1088"/>
      <c r="CI50" s="1088"/>
      <c r="CJ50" s="1088"/>
      <c r="CK50" s="1088"/>
      <c r="CL50" s="1088"/>
      <c r="CM50" s="1088"/>
      <c r="CN50" s="1088" t="s">
        <v>229</v>
      </c>
      <c r="CO50" s="1088"/>
      <c r="CP50" s="1088"/>
      <c r="CQ50" s="1088"/>
      <c r="CR50" s="1088"/>
      <c r="CS50" s="1088"/>
      <c r="CT50" s="1088"/>
      <c r="CU50" s="1088"/>
      <c r="CV50" s="1088" t="s">
        <v>536</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561</v>
      </c>
      <c r="AO51" s="1087"/>
      <c r="AP51" s="1087"/>
      <c r="AQ51" s="1087"/>
      <c r="AR51" s="1087"/>
      <c r="AS51" s="1087"/>
      <c r="AT51" s="1087"/>
      <c r="AU51" s="1087"/>
      <c r="AV51" s="1087"/>
      <c r="AW51" s="1087"/>
      <c r="AX51" s="1087"/>
      <c r="AY51" s="1087"/>
      <c r="AZ51" s="1087"/>
      <c r="BA51" s="1087"/>
      <c r="BB51" s="1087" t="s">
        <v>220</v>
      </c>
      <c r="BC51" s="1087"/>
      <c r="BD51" s="1087"/>
      <c r="BE51" s="1087"/>
      <c r="BF51" s="1087"/>
      <c r="BG51" s="1087"/>
      <c r="BH51" s="1087"/>
      <c r="BI51" s="1087"/>
      <c r="BJ51" s="1087"/>
      <c r="BK51" s="1087"/>
      <c r="BL51" s="1087"/>
      <c r="BM51" s="1087"/>
      <c r="BN51" s="1087"/>
      <c r="BO51" s="1087"/>
      <c r="BP51" s="1092"/>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ht="13">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ht="13">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562</v>
      </c>
      <c r="BC53" s="1087"/>
      <c r="BD53" s="1087"/>
      <c r="BE53" s="1087"/>
      <c r="BF53" s="1087"/>
      <c r="BG53" s="1087"/>
      <c r="BH53" s="1087"/>
      <c r="BI53" s="1087"/>
      <c r="BJ53" s="1087"/>
      <c r="BK53" s="1087"/>
      <c r="BL53" s="1087"/>
      <c r="BM53" s="1087"/>
      <c r="BN53" s="1087"/>
      <c r="BO53" s="1087"/>
      <c r="BP53" s="1092">
        <v>62.4</v>
      </c>
      <c r="BQ53" s="1092"/>
      <c r="BR53" s="1092"/>
      <c r="BS53" s="1092"/>
      <c r="BT53" s="1092"/>
      <c r="BU53" s="1092"/>
      <c r="BV53" s="1092"/>
      <c r="BW53" s="1092"/>
      <c r="BX53" s="1092">
        <v>64</v>
      </c>
      <c r="BY53" s="1092"/>
      <c r="BZ53" s="1092"/>
      <c r="CA53" s="1092"/>
      <c r="CB53" s="1092"/>
      <c r="CC53" s="1092"/>
      <c r="CD53" s="1092"/>
      <c r="CE53" s="1092"/>
      <c r="CF53" s="1092">
        <v>65.3</v>
      </c>
      <c r="CG53" s="1092"/>
      <c r="CH53" s="1092"/>
      <c r="CI53" s="1092"/>
      <c r="CJ53" s="1092"/>
      <c r="CK53" s="1092"/>
      <c r="CL53" s="1092"/>
      <c r="CM53" s="1092"/>
      <c r="CN53" s="1092">
        <v>66.8</v>
      </c>
      <c r="CO53" s="1092"/>
      <c r="CP53" s="1092"/>
      <c r="CQ53" s="1092"/>
      <c r="CR53" s="1092"/>
      <c r="CS53" s="1092"/>
      <c r="CT53" s="1092"/>
      <c r="CU53" s="1092"/>
      <c r="CV53" s="1092">
        <v>72.400000000000006</v>
      </c>
      <c r="CW53" s="1092"/>
      <c r="CX53" s="1092"/>
      <c r="CY53" s="1092"/>
      <c r="CZ53" s="1092"/>
      <c r="DA53" s="1092"/>
      <c r="DB53" s="1092"/>
      <c r="DC53" s="1092"/>
    </row>
    <row r="54" spans="1:109" ht="13">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ht="13">
      <c r="A55" s="1054"/>
      <c r="B55" s="728"/>
      <c r="G55" s="1064"/>
      <c r="H55" s="1064"/>
      <c r="I55" s="1064"/>
      <c r="J55" s="1064"/>
      <c r="K55" s="1073"/>
      <c r="L55" s="1073"/>
      <c r="M55" s="1073"/>
      <c r="N55" s="1073"/>
      <c r="AN55" s="1088" t="s">
        <v>520</v>
      </c>
      <c r="AO55" s="1088"/>
      <c r="AP55" s="1088"/>
      <c r="AQ55" s="1088"/>
      <c r="AR55" s="1088"/>
      <c r="AS55" s="1088"/>
      <c r="AT55" s="1088"/>
      <c r="AU55" s="1088"/>
      <c r="AV55" s="1088"/>
      <c r="AW55" s="1088"/>
      <c r="AX55" s="1088"/>
      <c r="AY55" s="1088"/>
      <c r="AZ55" s="1088"/>
      <c r="BA55" s="1088"/>
      <c r="BB55" s="1087" t="s">
        <v>220</v>
      </c>
      <c r="BC55" s="1087"/>
      <c r="BD55" s="1087"/>
      <c r="BE55" s="1087"/>
      <c r="BF55" s="1087"/>
      <c r="BG55" s="1087"/>
      <c r="BH55" s="1087"/>
      <c r="BI55" s="1087"/>
      <c r="BJ55" s="1087"/>
      <c r="BK55" s="1087"/>
      <c r="BL55" s="1087"/>
      <c r="BM55" s="1087"/>
      <c r="BN55" s="1087"/>
      <c r="BO55" s="1087"/>
      <c r="BP55" s="1092">
        <v>37.299999999999997</v>
      </c>
      <c r="BQ55" s="1092"/>
      <c r="BR55" s="1092"/>
      <c r="BS55" s="1092"/>
      <c r="BT55" s="1092"/>
      <c r="BU55" s="1092"/>
      <c r="BV55" s="1092"/>
      <c r="BW55" s="1092"/>
      <c r="BX55" s="1092">
        <v>25.4</v>
      </c>
      <c r="BY55" s="1092"/>
      <c r="BZ55" s="1092"/>
      <c r="CA55" s="1092"/>
      <c r="CB55" s="1092"/>
      <c r="CC55" s="1092"/>
      <c r="CD55" s="1092"/>
      <c r="CE55" s="1092"/>
      <c r="CF55" s="1092">
        <v>17.600000000000001</v>
      </c>
      <c r="CG55" s="1092"/>
      <c r="CH55" s="1092"/>
      <c r="CI55" s="1092"/>
      <c r="CJ55" s="1092"/>
      <c r="CK55" s="1092"/>
      <c r="CL55" s="1092"/>
      <c r="CM55" s="1092"/>
      <c r="CN55" s="1092">
        <v>17.2</v>
      </c>
      <c r="CO55" s="1092"/>
      <c r="CP55" s="1092"/>
      <c r="CQ55" s="1092"/>
      <c r="CR55" s="1092"/>
      <c r="CS55" s="1092"/>
      <c r="CT55" s="1092"/>
      <c r="CU55" s="1092"/>
      <c r="CV55" s="1092">
        <v>16.100000000000001</v>
      </c>
      <c r="CW55" s="1092"/>
      <c r="CX55" s="1092"/>
      <c r="CY55" s="1092"/>
      <c r="CZ55" s="1092"/>
      <c r="DA55" s="1092"/>
      <c r="DB55" s="1092"/>
      <c r="DC55" s="1092"/>
    </row>
    <row r="56" spans="1:109" ht="13">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ht="13">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562</v>
      </c>
      <c r="BC57" s="1087"/>
      <c r="BD57" s="1087"/>
      <c r="BE57" s="1087"/>
      <c r="BF57" s="1087"/>
      <c r="BG57" s="1087"/>
      <c r="BH57" s="1087"/>
      <c r="BI57" s="1087"/>
      <c r="BJ57" s="1087"/>
      <c r="BK57" s="1087"/>
      <c r="BL57" s="1087"/>
      <c r="BM57" s="1087"/>
      <c r="BN57" s="1087"/>
      <c r="BO57" s="1087"/>
      <c r="BP57" s="1092">
        <v>62</v>
      </c>
      <c r="BQ57" s="1092"/>
      <c r="BR57" s="1092"/>
      <c r="BS57" s="1092"/>
      <c r="BT57" s="1092"/>
      <c r="BU57" s="1092"/>
      <c r="BV57" s="1092"/>
      <c r="BW57" s="1092"/>
      <c r="BX57" s="1092">
        <v>63.2</v>
      </c>
      <c r="BY57" s="1092"/>
      <c r="BZ57" s="1092"/>
      <c r="CA57" s="1092"/>
      <c r="CB57" s="1092"/>
      <c r="CC57" s="1092"/>
      <c r="CD57" s="1092"/>
      <c r="CE57" s="1092"/>
      <c r="CF57" s="1092">
        <v>65.3</v>
      </c>
      <c r="CG57" s="1092"/>
      <c r="CH57" s="1092"/>
      <c r="CI57" s="1092"/>
      <c r="CJ57" s="1092"/>
      <c r="CK57" s="1092"/>
      <c r="CL57" s="1092"/>
      <c r="CM57" s="1092"/>
      <c r="CN57" s="1092">
        <v>66.900000000000006</v>
      </c>
      <c r="CO57" s="1092"/>
      <c r="CP57" s="1092"/>
      <c r="CQ57" s="1092"/>
      <c r="CR57" s="1092"/>
      <c r="CS57" s="1092"/>
      <c r="CT57" s="1092"/>
      <c r="CU57" s="1092"/>
      <c r="CV57" s="1092">
        <v>68.099999999999994</v>
      </c>
      <c r="CW57" s="1092"/>
      <c r="CX57" s="1092"/>
      <c r="CY57" s="1092"/>
      <c r="CZ57" s="1092"/>
      <c r="DA57" s="1092"/>
      <c r="DB57" s="1092"/>
      <c r="DC57" s="1092"/>
      <c r="DD57" s="1097"/>
      <c r="DE57" s="1060"/>
    </row>
    <row r="58" spans="1:109" s="1054" customFormat="1" ht="13">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ht="13">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ht="13">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ht="13">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ht="13">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6.5">
      <c r="B63" s="737" t="s">
        <v>332</v>
      </c>
    </row>
    <row r="64" spans="1:109" ht="13">
      <c r="B64" s="728"/>
      <c r="G64" s="1063"/>
      <c r="N64" s="1082"/>
      <c r="AM64" s="1063"/>
      <c r="AN64" s="1063" t="s">
        <v>559</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ht="13">
      <c r="B65" s="728"/>
      <c r="AN65" s="1083" t="s">
        <v>123</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ht="13">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ht="13">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ht="13">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ht="13">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ht="13">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ht="13">
      <c r="B71" s="728"/>
      <c r="G71" s="1066"/>
      <c r="I71" s="1070"/>
      <c r="J71" s="1071"/>
      <c r="K71" s="1071"/>
      <c r="L71" s="1078"/>
      <c r="M71" s="1071"/>
      <c r="N71" s="1078"/>
      <c r="AM71" s="1066"/>
      <c r="AN71" s="363" t="s">
        <v>164</v>
      </c>
    </row>
    <row r="72" spans="2:107" ht="13">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533</v>
      </c>
      <c r="BQ72" s="1088"/>
      <c r="BR72" s="1088"/>
      <c r="BS72" s="1088"/>
      <c r="BT72" s="1088"/>
      <c r="BU72" s="1088"/>
      <c r="BV72" s="1088"/>
      <c r="BW72" s="1088"/>
      <c r="BX72" s="1088" t="s">
        <v>534</v>
      </c>
      <c r="BY72" s="1088"/>
      <c r="BZ72" s="1088"/>
      <c r="CA72" s="1088"/>
      <c r="CB72" s="1088"/>
      <c r="CC72" s="1088"/>
      <c r="CD72" s="1088"/>
      <c r="CE72" s="1088"/>
      <c r="CF72" s="1088" t="s">
        <v>535</v>
      </c>
      <c r="CG72" s="1088"/>
      <c r="CH72" s="1088"/>
      <c r="CI72" s="1088"/>
      <c r="CJ72" s="1088"/>
      <c r="CK72" s="1088"/>
      <c r="CL72" s="1088"/>
      <c r="CM72" s="1088"/>
      <c r="CN72" s="1088" t="s">
        <v>229</v>
      </c>
      <c r="CO72" s="1088"/>
      <c r="CP72" s="1088"/>
      <c r="CQ72" s="1088"/>
      <c r="CR72" s="1088"/>
      <c r="CS72" s="1088"/>
      <c r="CT72" s="1088"/>
      <c r="CU72" s="1088"/>
      <c r="CV72" s="1088" t="s">
        <v>536</v>
      </c>
      <c r="CW72" s="1088"/>
      <c r="CX72" s="1088"/>
      <c r="CY72" s="1088"/>
      <c r="CZ72" s="1088"/>
      <c r="DA72" s="1088"/>
      <c r="DB72" s="1088"/>
      <c r="DC72" s="1088"/>
    </row>
    <row r="73" spans="2:107" ht="13">
      <c r="B73" s="728"/>
      <c r="G73" s="1065"/>
      <c r="H73" s="1065"/>
      <c r="I73" s="1065"/>
      <c r="J73" s="1065"/>
      <c r="K73" s="1075"/>
      <c r="L73" s="1075"/>
      <c r="M73" s="1075"/>
      <c r="N73" s="1075"/>
      <c r="AM73" s="1067"/>
      <c r="AN73" s="1087" t="s">
        <v>561</v>
      </c>
      <c r="AO73" s="1087"/>
      <c r="AP73" s="1087"/>
      <c r="AQ73" s="1087"/>
      <c r="AR73" s="1087"/>
      <c r="AS73" s="1087"/>
      <c r="AT73" s="1087"/>
      <c r="AU73" s="1087"/>
      <c r="AV73" s="1087"/>
      <c r="AW73" s="1087"/>
      <c r="AX73" s="1087"/>
      <c r="AY73" s="1087"/>
      <c r="AZ73" s="1087"/>
      <c r="BA73" s="1087"/>
      <c r="BB73" s="1087" t="s">
        <v>220</v>
      </c>
      <c r="BC73" s="1087"/>
      <c r="BD73" s="1087"/>
      <c r="BE73" s="1087"/>
      <c r="BF73" s="1087"/>
      <c r="BG73" s="1087"/>
      <c r="BH73" s="1087"/>
      <c r="BI73" s="1087"/>
      <c r="BJ73" s="1087"/>
      <c r="BK73" s="1087"/>
      <c r="BL73" s="1087"/>
      <c r="BM73" s="1087"/>
      <c r="BN73" s="1087"/>
      <c r="BO73" s="1087"/>
      <c r="BP73" s="1092"/>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ht="13">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ht="13">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413</v>
      </c>
      <c r="BC75" s="1087"/>
      <c r="BD75" s="1087"/>
      <c r="BE75" s="1087"/>
      <c r="BF75" s="1087"/>
      <c r="BG75" s="1087"/>
      <c r="BH75" s="1087"/>
      <c r="BI75" s="1087"/>
      <c r="BJ75" s="1087"/>
      <c r="BK75" s="1087"/>
      <c r="BL75" s="1087"/>
      <c r="BM75" s="1087"/>
      <c r="BN75" s="1087"/>
      <c r="BO75" s="1087"/>
      <c r="BP75" s="1092">
        <v>4.8</v>
      </c>
      <c r="BQ75" s="1092"/>
      <c r="BR75" s="1092"/>
      <c r="BS75" s="1092"/>
      <c r="BT75" s="1092"/>
      <c r="BU75" s="1092"/>
      <c r="BV75" s="1092"/>
      <c r="BW75" s="1092"/>
      <c r="BX75" s="1092">
        <v>5.4</v>
      </c>
      <c r="BY75" s="1092"/>
      <c r="BZ75" s="1092"/>
      <c r="CA75" s="1092"/>
      <c r="CB75" s="1092"/>
      <c r="CC75" s="1092"/>
      <c r="CD75" s="1092"/>
      <c r="CE75" s="1092"/>
      <c r="CF75" s="1092">
        <v>6.1</v>
      </c>
      <c r="CG75" s="1092"/>
      <c r="CH75" s="1092"/>
      <c r="CI75" s="1092"/>
      <c r="CJ75" s="1092"/>
      <c r="CK75" s="1092"/>
      <c r="CL75" s="1092"/>
      <c r="CM75" s="1092"/>
      <c r="CN75" s="1092">
        <v>7.8</v>
      </c>
      <c r="CO75" s="1092"/>
      <c r="CP75" s="1092"/>
      <c r="CQ75" s="1092"/>
      <c r="CR75" s="1092"/>
      <c r="CS75" s="1092"/>
      <c r="CT75" s="1092"/>
      <c r="CU75" s="1092"/>
      <c r="CV75" s="1092">
        <v>9.5</v>
      </c>
      <c r="CW75" s="1092"/>
      <c r="CX75" s="1092"/>
      <c r="CY75" s="1092"/>
      <c r="CZ75" s="1092"/>
      <c r="DA75" s="1092"/>
      <c r="DB75" s="1092"/>
      <c r="DC75" s="1092"/>
    </row>
    <row r="76" spans="2:107" ht="13">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ht="13">
      <c r="B77" s="728"/>
      <c r="G77" s="1064"/>
      <c r="H77" s="1064"/>
      <c r="I77" s="1064"/>
      <c r="J77" s="1064"/>
      <c r="K77" s="1075"/>
      <c r="L77" s="1075"/>
      <c r="M77" s="1075"/>
      <c r="N77" s="1075"/>
      <c r="AN77" s="1088" t="s">
        <v>520</v>
      </c>
      <c r="AO77" s="1088"/>
      <c r="AP77" s="1088"/>
      <c r="AQ77" s="1088"/>
      <c r="AR77" s="1088"/>
      <c r="AS77" s="1088"/>
      <c r="AT77" s="1088"/>
      <c r="AU77" s="1088"/>
      <c r="AV77" s="1088"/>
      <c r="AW77" s="1088"/>
      <c r="AX77" s="1088"/>
      <c r="AY77" s="1088"/>
      <c r="AZ77" s="1088"/>
      <c r="BA77" s="1088"/>
      <c r="BB77" s="1087" t="s">
        <v>220</v>
      </c>
      <c r="BC77" s="1087"/>
      <c r="BD77" s="1087"/>
      <c r="BE77" s="1087"/>
      <c r="BF77" s="1087"/>
      <c r="BG77" s="1087"/>
      <c r="BH77" s="1087"/>
      <c r="BI77" s="1087"/>
      <c r="BJ77" s="1087"/>
      <c r="BK77" s="1087"/>
      <c r="BL77" s="1087"/>
      <c r="BM77" s="1087"/>
      <c r="BN77" s="1087"/>
      <c r="BO77" s="1087"/>
      <c r="BP77" s="1092">
        <v>37.299999999999997</v>
      </c>
      <c r="BQ77" s="1092"/>
      <c r="BR77" s="1092"/>
      <c r="BS77" s="1092"/>
      <c r="BT77" s="1092"/>
      <c r="BU77" s="1092"/>
      <c r="BV77" s="1092"/>
      <c r="BW77" s="1092"/>
      <c r="BX77" s="1092">
        <v>25.4</v>
      </c>
      <c r="BY77" s="1092"/>
      <c r="BZ77" s="1092"/>
      <c r="CA77" s="1092"/>
      <c r="CB77" s="1092"/>
      <c r="CC77" s="1092"/>
      <c r="CD77" s="1092"/>
      <c r="CE77" s="1092"/>
      <c r="CF77" s="1092">
        <v>17.600000000000001</v>
      </c>
      <c r="CG77" s="1092"/>
      <c r="CH77" s="1092"/>
      <c r="CI77" s="1092"/>
      <c r="CJ77" s="1092"/>
      <c r="CK77" s="1092"/>
      <c r="CL77" s="1092"/>
      <c r="CM77" s="1092"/>
      <c r="CN77" s="1092">
        <v>17.2</v>
      </c>
      <c r="CO77" s="1092"/>
      <c r="CP77" s="1092"/>
      <c r="CQ77" s="1092"/>
      <c r="CR77" s="1092"/>
      <c r="CS77" s="1092"/>
      <c r="CT77" s="1092"/>
      <c r="CU77" s="1092"/>
      <c r="CV77" s="1092">
        <v>16.100000000000001</v>
      </c>
      <c r="CW77" s="1092"/>
      <c r="CX77" s="1092"/>
      <c r="CY77" s="1092"/>
      <c r="CZ77" s="1092"/>
      <c r="DA77" s="1092"/>
      <c r="DB77" s="1092"/>
      <c r="DC77" s="1092"/>
    </row>
    <row r="78" spans="2:107" ht="13">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ht="13">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413</v>
      </c>
      <c r="BC79" s="1087"/>
      <c r="BD79" s="1087"/>
      <c r="BE79" s="1087"/>
      <c r="BF79" s="1087"/>
      <c r="BG79" s="1087"/>
      <c r="BH79" s="1087"/>
      <c r="BI79" s="1087"/>
      <c r="BJ79" s="1087"/>
      <c r="BK79" s="1087"/>
      <c r="BL79" s="1087"/>
      <c r="BM79" s="1087"/>
      <c r="BN79" s="1087"/>
      <c r="BO79" s="1087"/>
      <c r="BP79" s="1092">
        <v>8.6</v>
      </c>
      <c r="BQ79" s="1092"/>
      <c r="BR79" s="1092"/>
      <c r="BS79" s="1092"/>
      <c r="BT79" s="1092"/>
      <c r="BU79" s="1092"/>
      <c r="BV79" s="1092"/>
      <c r="BW79" s="1092"/>
      <c r="BX79" s="1092">
        <v>8.3000000000000007</v>
      </c>
      <c r="BY79" s="1092"/>
      <c r="BZ79" s="1092"/>
      <c r="CA79" s="1092"/>
      <c r="CB79" s="1092"/>
      <c r="CC79" s="1092"/>
      <c r="CD79" s="1092"/>
      <c r="CE79" s="1092"/>
      <c r="CF79" s="1092">
        <v>8.4</v>
      </c>
      <c r="CG79" s="1092"/>
      <c r="CH79" s="1092"/>
      <c r="CI79" s="1092"/>
      <c r="CJ79" s="1092"/>
      <c r="CK79" s="1092"/>
      <c r="CL79" s="1092"/>
      <c r="CM79" s="1092"/>
      <c r="CN79" s="1092">
        <v>8.6</v>
      </c>
      <c r="CO79" s="1092"/>
      <c r="CP79" s="1092"/>
      <c r="CQ79" s="1092"/>
      <c r="CR79" s="1092"/>
      <c r="CS79" s="1092"/>
      <c r="CT79" s="1092"/>
      <c r="CU79" s="1092"/>
      <c r="CV79" s="1092">
        <v>8.6999999999999993</v>
      </c>
      <c r="CW79" s="1092"/>
      <c r="CX79" s="1092"/>
      <c r="CY79" s="1092"/>
      <c r="CZ79" s="1092"/>
      <c r="DA79" s="1092"/>
      <c r="DB79" s="1092"/>
      <c r="DC79" s="1092"/>
    </row>
    <row r="80" spans="2:107" ht="13">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ht="13">
      <c r="B81" s="728"/>
    </row>
    <row r="82" spans="2:109" ht="16.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ht="13">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ht="13">
      <c r="DD84" s="739"/>
      <c r="DE84" s="739"/>
    </row>
    <row r="85" spans="2:109" ht="13">
      <c r="DD85" s="739"/>
      <c r="DE85" s="739"/>
    </row>
  </sheetData>
  <sheetProtection algorithmName="SHA-512" hashValue="OcBFK1u1vywI0aJhjgC35TvwXyTSpRMNazBdWAfxQl6oU+GwNAiFLGS/GwgHL3fOb6ca+7lXgPlt8F8W16lvvQ==" saltValue="Ie1/hcsbkXZeQ8blq4g6y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FFFFBE"/>
    <pageSetUpPr fitToPage="1"/>
  </sheetPr>
  <dimension ref="A1:DR125"/>
  <sheetViews>
    <sheetView showGridLines="0" zoomScaleSheetLayoutView="70" workbookViewId="0">
      <selection activeCell="AN43" sqref="AN43:DC47"/>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
      <c r="S2" s="726"/>
      <c r="AH2" s="726"/>
    </row>
    <row r="3" spans="1:34"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
    <row r="5" spans="1:34" ht="13"/>
    <row r="6" spans="1:34" ht="13"/>
    <row r="7" spans="1:34" ht="13"/>
    <row r="8" spans="1:34" ht="13"/>
    <row r="9" spans="1:34" ht="13">
      <c r="AH9" s="726"/>
    </row>
    <row r="10" spans="1:34" ht="13"/>
    <row r="11" spans="1:34" ht="13"/>
    <row r="12" spans="1:34" ht="13"/>
    <row r="13" spans="1:34" ht="13"/>
    <row r="14" spans="1:34" ht="13"/>
    <row r="15" spans="1:34" ht="13"/>
    <row r="16" spans="1:34" ht="13"/>
    <row r="17" spans="12:34" ht="13">
      <c r="AH17" s="726"/>
    </row>
    <row r="18" spans="12:34" ht="13"/>
    <row r="19" spans="12:34" ht="13"/>
    <row r="20" spans="12:34" ht="13">
      <c r="AH20" s="726"/>
    </row>
    <row r="21" spans="12:34" ht="13">
      <c r="AH21" s="726"/>
    </row>
    <row r="22" spans="12:34" ht="13"/>
    <row r="23" spans="12:34" ht="13"/>
    <row r="24" spans="12:34" ht="13">
      <c r="Q24" s="726"/>
    </row>
    <row r="25" spans="12:34" ht="13"/>
    <row r="26" spans="12:34" ht="13"/>
    <row r="27" spans="12:34" ht="13"/>
    <row r="28" spans="12:34" ht="13">
      <c r="O28" s="726"/>
      <c r="T28" s="726"/>
      <c r="AH28" s="726"/>
    </row>
    <row r="29" spans="12:34" ht="13"/>
    <row r="30" spans="12:34" ht="13"/>
    <row r="31" spans="12:34" ht="13">
      <c r="Q31" s="726"/>
    </row>
    <row r="32" spans="12:34" ht="13">
      <c r="L32" s="726"/>
    </row>
    <row r="33" spans="2:34" ht="13">
      <c r="C33" s="726"/>
      <c r="E33" s="726"/>
      <c r="G33" s="726"/>
      <c r="I33" s="726"/>
      <c r="X33" s="726"/>
    </row>
    <row r="34" spans="2:34" ht="13">
      <c r="B34" s="726"/>
      <c r="P34" s="726"/>
      <c r="R34" s="726"/>
      <c r="T34" s="726"/>
    </row>
    <row r="35" spans="2:34" ht="13">
      <c r="D35" s="726"/>
      <c r="W35" s="726"/>
      <c r="AC35" s="726"/>
      <c r="AD35" s="726"/>
      <c r="AE35" s="726"/>
      <c r="AF35" s="726"/>
      <c r="AG35" s="726"/>
      <c r="AH35" s="726"/>
    </row>
    <row r="36" spans="2:34" ht="13">
      <c r="H36" s="726"/>
      <c r="J36" s="726"/>
      <c r="K36" s="726"/>
      <c r="M36" s="726"/>
      <c r="Y36" s="726"/>
      <c r="Z36" s="726"/>
      <c r="AA36" s="726"/>
      <c r="AB36" s="726"/>
      <c r="AC36" s="726"/>
      <c r="AD36" s="726"/>
      <c r="AE36" s="726"/>
      <c r="AF36" s="726"/>
      <c r="AG36" s="726"/>
      <c r="AH36" s="726"/>
    </row>
    <row r="37" spans="2:34" ht="13">
      <c r="AH37" s="726"/>
    </row>
    <row r="38" spans="2:34" ht="13">
      <c r="AG38" s="726"/>
      <c r="AH38" s="726"/>
    </row>
    <row r="39" spans="2:34" ht="13"/>
    <row r="40" spans="2:34" ht="13">
      <c r="X40" s="726"/>
    </row>
    <row r="41" spans="2:34" ht="13">
      <c r="R41" s="726"/>
    </row>
    <row r="42" spans="2:34" ht="13">
      <c r="W42" s="726"/>
    </row>
    <row r="43" spans="2:34" ht="13">
      <c r="Y43" s="726"/>
      <c r="Z43" s="726"/>
      <c r="AA43" s="726"/>
      <c r="AB43" s="726"/>
      <c r="AC43" s="726"/>
      <c r="AD43" s="726"/>
      <c r="AE43" s="726"/>
      <c r="AF43" s="726"/>
      <c r="AG43" s="726"/>
      <c r="AH43" s="726"/>
    </row>
    <row r="44" spans="2:34" ht="13">
      <c r="AH44" s="726"/>
    </row>
    <row r="45" spans="2:34" ht="13">
      <c r="X45" s="726"/>
    </row>
    <row r="46" spans="2:34" ht="13"/>
    <row r="47" spans="2:34" ht="13"/>
    <row r="48" spans="2:34" ht="13">
      <c r="W48" s="726"/>
      <c r="Y48" s="726"/>
      <c r="Z48" s="726"/>
      <c r="AA48" s="726"/>
      <c r="AB48" s="726"/>
      <c r="AC48" s="726"/>
      <c r="AD48" s="726"/>
      <c r="AE48" s="726"/>
      <c r="AF48" s="726"/>
      <c r="AG48" s="726"/>
      <c r="AH48" s="726"/>
    </row>
    <row r="49" spans="28:34" ht="13"/>
    <row r="50" spans="28:34" ht="13">
      <c r="AE50" s="726"/>
      <c r="AF50" s="726"/>
      <c r="AG50" s="726"/>
      <c r="AH50" s="726"/>
    </row>
    <row r="51" spans="28:34" ht="13">
      <c r="AC51" s="726"/>
      <c r="AD51" s="726"/>
      <c r="AE51" s="726"/>
      <c r="AF51" s="726"/>
      <c r="AG51" s="726"/>
      <c r="AH51" s="726"/>
    </row>
    <row r="52" spans="28:34" ht="13"/>
    <row r="53" spans="28:34" ht="13">
      <c r="AF53" s="726"/>
      <c r="AG53" s="726"/>
      <c r="AH53" s="726"/>
    </row>
    <row r="54" spans="28:34" ht="13">
      <c r="AH54" s="726"/>
    </row>
    <row r="55" spans="28:34" ht="13"/>
    <row r="56" spans="28:34" ht="13">
      <c r="AB56" s="726"/>
      <c r="AC56" s="726"/>
      <c r="AD56" s="726"/>
      <c r="AE56" s="726"/>
      <c r="AF56" s="726"/>
      <c r="AG56" s="726"/>
      <c r="AH56" s="726"/>
    </row>
    <row r="57" spans="28:34" ht="13">
      <c r="AH57" s="726"/>
    </row>
    <row r="58" spans="28:34" ht="13">
      <c r="AH58" s="726"/>
    </row>
    <row r="59" spans="28:34" ht="13"/>
    <row r="60" spans="28:34" ht="13"/>
    <row r="61" spans="28:34" ht="13"/>
    <row r="62" spans="28:34" ht="13"/>
    <row r="63" spans="28:34" ht="13">
      <c r="AH63" s="726"/>
    </row>
    <row r="64" spans="28:34" ht="13">
      <c r="AG64" s="726"/>
      <c r="AH64" s="726"/>
    </row>
    <row r="65" spans="28:34" ht="13"/>
    <row r="66" spans="28:34" ht="13"/>
    <row r="67" spans="28:34" ht="13"/>
    <row r="68" spans="28:34" ht="13">
      <c r="AB68" s="726"/>
      <c r="AC68" s="726"/>
      <c r="AD68" s="726"/>
      <c r="AE68" s="726"/>
      <c r="AF68" s="726"/>
      <c r="AG68" s="726"/>
      <c r="AH68" s="726"/>
    </row>
    <row r="69" spans="28:34" ht="13">
      <c r="AF69" s="726"/>
      <c r="AG69" s="726"/>
      <c r="AH69" s="726"/>
    </row>
    <row r="70" spans="28:34" ht="13"/>
    <row r="71" spans="28:34" ht="13"/>
    <row r="72" spans="28:34" ht="13"/>
    <row r="73" spans="28:34" ht="13"/>
    <row r="74" spans="28:34" ht="13"/>
    <row r="75" spans="28:34" ht="13">
      <c r="AH75" s="726"/>
    </row>
    <row r="76" spans="28:34" ht="13">
      <c r="AF76" s="726"/>
      <c r="AG76" s="726"/>
      <c r="AH76" s="726"/>
    </row>
    <row r="77" spans="28:34" ht="13">
      <c r="AG77" s="726"/>
      <c r="AH77" s="726"/>
    </row>
    <row r="78" spans="28:34" ht="13"/>
    <row r="79" spans="28:34" ht="13"/>
    <row r="80" spans="28:34" ht="13"/>
    <row r="81" spans="25:34" ht="13"/>
    <row r="82" spans="25:34" ht="13">
      <c r="Y82" s="726"/>
    </row>
    <row r="83" spans="25:34" ht="13">
      <c r="Y83" s="726"/>
      <c r="Z83" s="726"/>
      <c r="AA83" s="726"/>
      <c r="AB83" s="726"/>
      <c r="AC83" s="726"/>
      <c r="AD83" s="726"/>
      <c r="AE83" s="726"/>
      <c r="AF83" s="726"/>
      <c r="AG83" s="726"/>
      <c r="AH83" s="726"/>
    </row>
    <row r="84" spans="25:34" ht="13"/>
    <row r="85" spans="25:34" ht="13"/>
    <row r="86" spans="25:34" ht="13"/>
    <row r="87" spans="25:34" ht="13"/>
    <row r="88" spans="25:34" ht="13">
      <c r="AH88" s="726"/>
    </row>
    <row r="89" spans="25:34" ht="13"/>
    <row r="90" spans="25:34" ht="13"/>
    <row r="91" spans="25:34" ht="13"/>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fOw8cJ/rswQQe0Gm3SJ85zPx7Qx5DKh4mGI7Nf1Qw1KBgrOmzVtbtV0QV/JzBrYRx/Kv/uNNW7UdPBCDaUZ2yA==" saltValue="DGIa1Zy5/qlXFh3+Q3DtIQ=="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rgb="FFFFFFBE"/>
    <pageSetUpPr fitToPage="1"/>
  </sheetPr>
  <dimension ref="A1:DR125"/>
  <sheetViews>
    <sheetView showGridLines="0" topLeftCell="E1" zoomScale="85" zoomScaleNormal="85" zoomScaleSheetLayoutView="55" workbookViewId="0">
      <selection activeCell="AN43" sqref="AN43:DC47"/>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
      <c r="S2" s="726"/>
      <c r="AH2" s="726"/>
    </row>
    <row r="3" spans="2:34" ht="13">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
    <row r="5" spans="2:34" ht="13"/>
    <row r="6" spans="2:34" ht="13"/>
    <row r="7" spans="2:34" ht="13"/>
    <row r="8" spans="2:34" ht="13"/>
    <row r="9" spans="2:34" ht="13">
      <c r="AH9" s="726"/>
    </row>
    <row r="10" spans="2:34" ht="13"/>
    <row r="11" spans="2:34" ht="13"/>
    <row r="12" spans="2:34" ht="13"/>
    <row r="13" spans="2:34" ht="13"/>
    <row r="14" spans="2:34" ht="13"/>
    <row r="15" spans="2:34" ht="13"/>
    <row r="16" spans="2:34" ht="13"/>
    <row r="17" spans="12:34" ht="13">
      <c r="AH17" s="726"/>
    </row>
    <row r="18" spans="12:34" ht="13"/>
    <row r="19" spans="12:34" ht="13"/>
    <row r="20" spans="12:34" ht="13">
      <c r="AH20" s="726"/>
    </row>
    <row r="21" spans="12:34" ht="13">
      <c r="AH21" s="726"/>
    </row>
    <row r="22" spans="12:34" ht="13"/>
    <row r="23" spans="12:34" ht="13"/>
    <row r="24" spans="12:34" ht="13">
      <c r="Q24" s="726"/>
    </row>
    <row r="25" spans="12:34" ht="13"/>
    <row r="26" spans="12:34" ht="13"/>
    <row r="27" spans="12:34" ht="13"/>
    <row r="28" spans="12:34" ht="13">
      <c r="O28" s="726"/>
      <c r="T28" s="726"/>
      <c r="AH28" s="726"/>
    </row>
    <row r="29" spans="12:34" ht="13"/>
    <row r="30" spans="12:34" ht="13"/>
    <row r="31" spans="12:34" ht="13">
      <c r="Q31" s="726"/>
    </row>
    <row r="32" spans="12:34" ht="13">
      <c r="L32" s="726"/>
    </row>
    <row r="33" spans="2:34" ht="13">
      <c r="C33" s="726"/>
      <c r="E33" s="726"/>
      <c r="G33" s="726"/>
      <c r="I33" s="726"/>
      <c r="X33" s="726"/>
    </row>
    <row r="34" spans="2:34" ht="13">
      <c r="B34" s="726"/>
      <c r="P34" s="726"/>
      <c r="R34" s="726"/>
      <c r="T34" s="726"/>
    </row>
    <row r="35" spans="2:34" ht="13">
      <c r="D35" s="726"/>
      <c r="W35" s="726"/>
      <c r="AC35" s="726"/>
      <c r="AD35" s="726"/>
      <c r="AE35" s="726"/>
      <c r="AF35" s="726"/>
      <c r="AG35" s="726"/>
      <c r="AH35" s="726"/>
    </row>
    <row r="36" spans="2:34" ht="13">
      <c r="H36" s="726"/>
      <c r="J36" s="726"/>
      <c r="K36" s="726"/>
      <c r="M36" s="726"/>
      <c r="Y36" s="726"/>
      <c r="Z36" s="726"/>
      <c r="AA36" s="726"/>
      <c r="AB36" s="726"/>
      <c r="AC36" s="726"/>
      <c r="AD36" s="726"/>
      <c r="AE36" s="726"/>
      <c r="AF36" s="726"/>
      <c r="AG36" s="726"/>
      <c r="AH36" s="726"/>
    </row>
    <row r="37" spans="2:34" ht="13">
      <c r="AH37" s="726"/>
    </row>
    <row r="38" spans="2:34" ht="13">
      <c r="AG38" s="726"/>
      <c r="AH38" s="726"/>
    </row>
    <row r="39" spans="2:34" ht="13"/>
    <row r="40" spans="2:34" ht="13">
      <c r="X40" s="726"/>
    </row>
    <row r="41" spans="2:34" ht="13">
      <c r="R41" s="726"/>
    </row>
    <row r="42" spans="2:34" ht="13">
      <c r="W42" s="726"/>
    </row>
    <row r="43" spans="2:34" ht="13">
      <c r="Y43" s="726"/>
      <c r="Z43" s="726"/>
      <c r="AA43" s="726"/>
      <c r="AB43" s="726"/>
      <c r="AC43" s="726"/>
      <c r="AD43" s="726"/>
      <c r="AE43" s="726"/>
      <c r="AF43" s="726"/>
      <c r="AG43" s="726"/>
      <c r="AH43" s="726"/>
    </row>
    <row r="44" spans="2:34" ht="13">
      <c r="AH44" s="726"/>
    </row>
    <row r="45" spans="2:34" ht="13">
      <c r="X45" s="726"/>
    </row>
    <row r="46" spans="2:34" ht="13"/>
    <row r="47" spans="2:34" ht="13"/>
    <row r="48" spans="2:34" ht="13">
      <c r="W48" s="726"/>
      <c r="Y48" s="726"/>
      <c r="Z48" s="726"/>
      <c r="AA48" s="726"/>
      <c r="AB48" s="726"/>
      <c r="AC48" s="726"/>
      <c r="AD48" s="726"/>
      <c r="AE48" s="726"/>
      <c r="AF48" s="726"/>
      <c r="AG48" s="726"/>
      <c r="AH48" s="726"/>
    </row>
    <row r="49" spans="28:34" ht="13"/>
    <row r="50" spans="28:34" ht="13">
      <c r="AE50" s="726"/>
      <c r="AF50" s="726"/>
      <c r="AG50" s="726"/>
      <c r="AH50" s="726"/>
    </row>
    <row r="51" spans="28:34" ht="13">
      <c r="AC51" s="726"/>
      <c r="AD51" s="726"/>
      <c r="AE51" s="726"/>
      <c r="AF51" s="726"/>
      <c r="AG51" s="726"/>
      <c r="AH51" s="726"/>
    </row>
    <row r="52" spans="28:34" ht="13"/>
    <row r="53" spans="28:34" ht="13">
      <c r="AF53" s="726"/>
      <c r="AG53" s="726"/>
      <c r="AH53" s="726"/>
    </row>
    <row r="54" spans="28:34" ht="13">
      <c r="AH54" s="726"/>
    </row>
    <row r="55" spans="28:34" ht="13"/>
    <row r="56" spans="28:34" ht="13">
      <c r="AB56" s="726"/>
      <c r="AC56" s="726"/>
      <c r="AD56" s="726"/>
      <c r="AE56" s="726"/>
      <c r="AF56" s="726"/>
      <c r="AG56" s="726"/>
      <c r="AH56" s="726"/>
    </row>
    <row r="57" spans="28:34" ht="13">
      <c r="AH57" s="726"/>
    </row>
    <row r="58" spans="28:34" ht="13">
      <c r="AH58" s="726"/>
    </row>
    <row r="59" spans="28:34" ht="13">
      <c r="AG59" s="726"/>
      <c r="AH59" s="726"/>
    </row>
    <row r="60" spans="28:34" ht="13"/>
    <row r="61" spans="28:34" ht="13"/>
    <row r="62" spans="28:34" ht="13"/>
    <row r="63" spans="28:34" ht="13">
      <c r="AH63" s="726"/>
    </row>
    <row r="64" spans="28:34" ht="13">
      <c r="AG64" s="726"/>
      <c r="AH64" s="726"/>
    </row>
    <row r="65" spans="28:34" ht="13"/>
    <row r="66" spans="28:34" ht="13"/>
    <row r="67" spans="28:34" ht="13"/>
    <row r="68" spans="28:34" ht="13">
      <c r="AB68" s="726"/>
      <c r="AC68" s="726"/>
      <c r="AD68" s="726"/>
      <c r="AE68" s="726"/>
      <c r="AF68" s="726"/>
      <c r="AG68" s="726"/>
      <c r="AH68" s="726"/>
    </row>
    <row r="69" spans="28:34" ht="13">
      <c r="AF69" s="726"/>
      <c r="AG69" s="726"/>
      <c r="AH69" s="726"/>
    </row>
    <row r="70" spans="28:34" ht="13"/>
    <row r="71" spans="28:34" ht="13"/>
    <row r="72" spans="28:34" ht="13"/>
    <row r="73" spans="28:34" ht="13"/>
    <row r="74" spans="28:34" ht="13"/>
    <row r="75" spans="28:34" ht="13">
      <c r="AH75" s="726"/>
    </row>
    <row r="76" spans="28:34" ht="13">
      <c r="AF76" s="726"/>
      <c r="AG76" s="726"/>
      <c r="AH76" s="726"/>
    </row>
    <row r="77" spans="28:34" ht="13">
      <c r="AG77" s="726"/>
      <c r="AH77" s="726"/>
    </row>
    <row r="78" spans="28:34" ht="13"/>
    <row r="79" spans="28:34" ht="13"/>
    <row r="80" spans="28:34" ht="13"/>
    <row r="81" spans="25:34" ht="13"/>
    <row r="82" spans="25:34" ht="13">
      <c r="Y82" s="726"/>
    </row>
    <row r="83" spans="25:34" ht="13">
      <c r="Y83" s="726"/>
      <c r="Z83" s="726"/>
      <c r="AA83" s="726"/>
      <c r="AB83" s="726"/>
      <c r="AC83" s="726"/>
      <c r="AD83" s="726"/>
      <c r="AE83" s="726"/>
      <c r="AF83" s="726"/>
      <c r="AG83" s="726"/>
      <c r="AH83" s="726"/>
    </row>
    <row r="84" spans="25:34" ht="13"/>
    <row r="85" spans="25:34" ht="13"/>
    <row r="86" spans="25:34" ht="13"/>
    <row r="87" spans="25:34" ht="13"/>
    <row r="88" spans="25:34" ht="13">
      <c r="AH88" s="726"/>
    </row>
    <row r="89" spans="25:34" ht="13"/>
    <row r="90" spans="25:34" ht="13"/>
    <row r="91" spans="25:34" ht="13"/>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YpMAU9jAE431ofNLYXPmgtWS59psholxBXgCcviQ6DmZh/Inx1b/CssNPv/G2l3EklGEUZvbv+z/vMd1Cw0NHw==" saltValue="jcUgSGUrv/hXJCwBaCF6XQ=="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2026-02-23T06:15:46Z</dcterms:created>
  <dcterms:modified xsi:type="dcterms:W3CDTF">2026-08-25T05:03:49Z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2026-08-25T05:03:49Z</vt:filetime>
  </property>
</Properties>
</file>